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9660" windowHeight="9060"/>
  </bookViews>
  <sheets>
    <sheet name="Sheet1" sheetId="1" r:id="rId1"/>
  </sheets>
  <calcPr calcId="191029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<sst xmlns="http://schemas.openxmlformats.org/spreadsheetml/2006/main" count="196" uniqueCount="117">
  <si>
    <t>存量住宅用地信息表</t>
  </si>
  <si>
    <t>表1.鞍山市存量住宅用地项目清单</t>
  </si>
  <si>
    <t>序号</t>
  </si>
  <si>
    <t>项目名称</t>
  </si>
  <si>
    <t>开发企业</t>
  </si>
  <si>
    <t>所在区和街道（乡镇）</t>
  </si>
  <si>
    <t>具体位置</t>
  </si>
  <si>
    <t>住宅类型</t>
  </si>
  <si>
    <t>土地面积 （公顷）</t>
  </si>
  <si>
    <t>供地时间</t>
  </si>
  <si>
    <t>约定开工时间</t>
  </si>
  <si>
    <t>约定竣工时间</t>
  </si>
  <si>
    <t>建筑面积  （万平方米）</t>
  </si>
  <si>
    <t>建设状态</t>
  </si>
  <si>
    <t>未销售房屋的土地面积</t>
  </si>
  <si>
    <t>情况说明</t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</si>
  <si>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</si>
  <si>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</si>
  <si>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</si>
  <si>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</si>
  <si>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</si>
  <si>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</si>
  <si>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</si>
  <si>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</si>
  <si>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</si>
  <si>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(10)</t>
  </si>
  <si>
    <t>（11）</t>
  </si>
  <si>
    <t>（12）</t>
  </si>
  <si>
    <t>（13）</t>
  </si>
  <si>
    <t>（14）</t>
  </si>
  <si>
    <t>樱花别院</t>
  </si>
  <si>
    <t>鞍山财富置业有限公司</t>
  </si>
  <si>
    <t>铁东区新兴街道办事处</t>
  </si>
  <si>
    <t>铁东区解放东路南、南环路北</t>
  </si>
  <si>
    <t>普通商品房</t>
  </si>
  <si>
    <t>已动工未竣工</t>
  </si>
  <si>
    <t>已部分办理预售许可</t>
  </si>
  <si>
    <t>鞍山华达置业有限公司</t>
  </si>
  <si>
    <t>铁东区园林街道办事处</t>
  </si>
  <si>
    <t>铁东区南胜利路以东、中华路以西、东山街以北、千山中路以南</t>
  </si>
  <si>
    <t>2023-02-14</t>
  </si>
  <si>
    <t>未办理预售许可</t>
  </si>
  <si>
    <t>公园一号</t>
  </si>
  <si>
    <t>鞍山市盈超房地产开发有限公司</t>
  </si>
  <si>
    <t>铁东区解放东路南、汇园路西</t>
  </si>
  <si>
    <t>未动工</t>
  </si>
  <si>
    <t>东泽学府</t>
  </si>
  <si>
    <t>鞍山东泽置业有限公司</t>
  </si>
  <si>
    <t>铁东区长甸街道办事处</t>
  </si>
  <si>
    <t>铁东区康宁街南、常青街东、师范学院北</t>
  </si>
  <si>
    <t>侨福花园</t>
  </si>
  <si>
    <t>鞍山市侨福房地产有限公司</t>
  </si>
  <si>
    <t>铁东区莘英路南</t>
  </si>
  <si>
    <t>未办理施工许可证</t>
  </si>
  <si>
    <t>原鞍钢汽运公司地块</t>
  </si>
  <si>
    <t>合谊（鞍山）发展有限公司</t>
  </si>
  <si>
    <t>鞍山市铁东区建国大道东、康宁街南</t>
  </si>
  <si>
    <t>已开工未竣工</t>
  </si>
  <si>
    <t>云景揽月府项目（铁东区政府南地块）</t>
  </si>
  <si>
    <t>鞍山祥泰房地产开发有限公司</t>
  </si>
  <si>
    <t>铁东区中华南路东、解放东路南</t>
  </si>
  <si>
    <t>营城子D地块房地产</t>
  </si>
  <si>
    <t>鞍山市嘉晟建设置业有限公司</t>
  </si>
  <si>
    <t>铁东区南三环南、汇园大道东</t>
  </si>
  <si>
    <t>普通商品住房</t>
  </si>
  <si>
    <t>长大小学西地块商住项目（云景 观棠）</t>
  </si>
  <si>
    <t>鞍山开云置业有限公司</t>
  </si>
  <si>
    <t>铁东区中华南路东、长大街北</t>
  </si>
  <si>
    <t>普通商品住房用地(二类)</t>
  </si>
  <si>
    <t>铁东区合计</t>
  </si>
  <si>
    <t>鞍山福地建设置业有限公司</t>
  </si>
  <si>
    <t>铁西区繁荣街道办事处</t>
  </si>
  <si>
    <t>铁西区启明街北、铁西六道街东</t>
  </si>
  <si>
    <t>铁西区启明街北、铁西三道街东</t>
  </si>
  <si>
    <t>铁西区启明街北、铁西九道街东</t>
  </si>
  <si>
    <t>铁西区合计</t>
  </si>
  <si>
    <t>滨江国际</t>
  </si>
  <si>
    <t>恒威（鞍山）置业有限公司</t>
  </si>
  <si>
    <t>曙光街道</t>
  </si>
  <si>
    <t>立山区曙光路西、万水河南路南</t>
  </si>
  <si>
    <t>未开工</t>
  </si>
  <si>
    <t>大德御府</t>
  </si>
  <si>
    <t>鞍山市大德房地产开发有限公司</t>
  </si>
  <si>
    <t>深沟寺街道</t>
  </si>
  <si>
    <t>立山区生产街南、曙光路东</t>
  </si>
  <si>
    <t>滨江国际2.2期</t>
  </si>
  <si>
    <t>友好街道</t>
  </si>
  <si>
    <t>立山区滨河南路南、胜利北路东</t>
  </si>
  <si>
    <t>鞍山紫云房产开发有限公司</t>
  </si>
  <si>
    <t>沙河街道</t>
  </si>
  <si>
    <t>立山区鞍千路北、奖工街西</t>
  </si>
  <si>
    <t>立山区合计</t>
  </si>
  <si>
    <t>慈铭国际健康园</t>
  </si>
  <si>
    <t>鞍山市慈铭投资管理有限公司</t>
  </si>
  <si>
    <t>千山区东鞍山街道办事处</t>
  </si>
  <si>
    <t>千山区凤翔路东、凤凰西路北</t>
  </si>
  <si>
    <t>千山区合计</t>
  </si>
  <si>
    <t>高新万科城</t>
  </si>
  <si>
    <t>鞍山华运置业有限公司</t>
  </si>
  <si>
    <t>高新区</t>
  </si>
  <si>
    <t>高新区鞍千路东、自由东街南、河南路西</t>
  </si>
  <si>
    <t>鞍千路东、自由东街南、河南路西</t>
  </si>
  <si>
    <t>2.1公顷已办理预售许可</t>
  </si>
  <si>
    <t>高新区合计</t>
  </si>
  <si>
    <t>永缙千山和风</t>
  </si>
  <si>
    <t>鞍山港旅置业有限公司</t>
  </si>
  <si>
    <t>千山风景区</t>
  </si>
  <si>
    <t>千山东路南</t>
  </si>
  <si>
    <t>1.7 公顷已办理预售许可</t>
  </si>
  <si>
    <t>千山区千山东路20号</t>
  </si>
  <si>
    <t>千山区千山东路50号</t>
  </si>
  <si>
    <t>千山玖号院</t>
  </si>
  <si>
    <t>辽宁省中万置业有限公司</t>
  </si>
  <si>
    <t>鞍山市千山分景名胜区千山东路东、跑马...</t>
  </si>
  <si>
    <t>新增</t>
  </si>
  <si>
    <t>风景区合计</t>
  </si>
  <si>
    <t>鞍山市本级合计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</si>
</sst>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0000_);[Red]\(0.000000\)"/>
    <numFmt numFmtId="178" formatCode="0.0000000_ "/>
    <numFmt numFmtId="179" formatCode="0.0000_);[Red]\(0.0000\)"/>
  </numFmts>
  <fonts count="4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宋体"/>
      <charset val="134"/>
      <scheme val="major"/>
    </font>
    <font>
      <sz val="9"/>
      <name val="宋体"/>
      <charset val="134"/>
    </font>
    <font>
      <sz val="9"/>
      <name val="宋体"/>
      <charset val="134"/>
      <scheme val="minor"/>
    </font>
    <font>
      <b/>
      <sz val="9"/>
      <name val="宋体"/>
      <charset val="134"/>
      <scheme val="major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333333"/>
      <name val="宋体"/>
      <charset val="134"/>
      <scheme val="minor"/>
    </font>
    <font>
      <sz val="9"/>
      <color rgb="FF333333"/>
      <name val="宋体"/>
      <charset val="134"/>
      <scheme val="minor"/>
    </font>
    <font>
      <sz val="9"/>
      <name val="宋体"/>
      <charset val="134"/>
      <scheme val="minor"/>
    </font>
    <font>
      <sz val="9"/>
      <name val="SimSun"/>
      <charset val="134"/>
    </font>
    <font>
      <b/>
      <sz val="9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b/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25" applyNumberFormat="0" applyAlignment="0" applyProtection="0">
      <alignment vertical="center"/>
    </xf>
    <xf numFmtId="0" fontId="32" fillId="5" borderId="26" applyNumberFormat="0" applyAlignment="0" applyProtection="0">
      <alignment vertical="center"/>
    </xf>
    <xf numFmtId="0" fontId="33" fillId="5" borderId="25" applyNumberFormat="0" applyAlignment="0" applyProtection="0">
      <alignment vertical="center"/>
    </xf>
    <xf numFmtId="0" fontId="34" fillId="6" borderId="27" applyNumberFormat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6" fillId="0" borderId="29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110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176" fontId="0" fillId="2" borderId="0" xfId="0" applyNumberForma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0" fillId="2" borderId="1" xfId="0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77" fontId="8" fillId="2" borderId="2" xfId="0" applyNumberFormat="1" applyFont="1" applyFill="1" applyBorder="1" applyAlignment="1">
      <alignment horizontal="center" vertical="center" wrapText="1"/>
    </xf>
    <xf numFmtId="176" fontId="8" fillId="2" borderId="3" xfId="0" applyNumberFormat="1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178" fontId="8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77" fontId="11" fillId="2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77" fontId="9" fillId="2" borderId="2" xfId="0" applyNumberFormat="1" applyFont="1" applyFill="1" applyBorder="1" applyAlignment="1">
      <alignment horizontal="center" vertical="center" wrapText="1"/>
    </xf>
    <xf numFmtId="176" fontId="9" fillId="2" borderId="0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178" fontId="9" fillId="2" borderId="2" xfId="0" applyNumberFormat="1" applyFont="1" applyFill="1" applyBorder="1" applyAlignment="1">
      <alignment horizontal="center" vertical="center" wrapText="1"/>
    </xf>
    <xf numFmtId="177" fontId="9" fillId="2" borderId="4" xfId="0" applyNumberFormat="1" applyFont="1" applyFill="1" applyBorder="1" applyAlignment="1">
      <alignment horizontal="center" vertical="center" wrapText="1"/>
    </xf>
    <xf numFmtId="176" fontId="9" fillId="2" borderId="3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14" fontId="15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vertical="center" wrapText="1"/>
    </xf>
    <xf numFmtId="0" fontId="15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77" fontId="18" fillId="2" borderId="9" xfId="0" applyNumberFormat="1" applyFont="1" applyFill="1" applyBorder="1" applyAlignment="1">
      <alignment horizontal="center" vertical="center" wrapText="1"/>
    </xf>
    <xf numFmtId="176" fontId="18" fillId="2" borderId="10" xfId="0" applyNumberFormat="1" applyFont="1" applyFill="1" applyBorder="1" applyAlignment="1">
      <alignment horizontal="center" vertical="center" wrapText="1"/>
    </xf>
    <xf numFmtId="176" fontId="18" fillId="2" borderId="6" xfId="0" applyNumberFormat="1" applyFont="1" applyFill="1" applyBorder="1" applyAlignment="1">
      <alignment horizontal="center" vertical="center" wrapText="1"/>
    </xf>
    <xf numFmtId="178" fontId="18" fillId="2" borderId="6" xfId="0" applyNumberFormat="1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177" fontId="18" fillId="2" borderId="8" xfId="0" applyNumberFormat="1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14" fontId="15" fillId="2" borderId="2" xfId="0" applyNumberFormat="1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49" fontId="22" fillId="2" borderId="3" xfId="0" applyNumberFormat="1" applyFont="1" applyFill="1" applyBorder="1" applyAlignment="1">
      <alignment horizontal="center" vertical="center" wrapText="1"/>
    </xf>
    <xf numFmtId="49" fontId="22" fillId="2" borderId="4" xfId="0" applyNumberFormat="1" applyFont="1" applyFill="1" applyBorder="1" applyAlignment="1">
      <alignment horizontal="center" vertical="center" wrapText="1"/>
    </xf>
    <xf numFmtId="49" fontId="19" fillId="2" borderId="2" xfId="0" applyNumberFormat="1" applyFont="1" applyFill="1" applyBorder="1" applyAlignment="1">
      <alignment horizontal="center" vertical="center" wrapText="1"/>
    </xf>
    <xf numFmtId="0" fontId="22" fillId="2" borderId="2" xfId="0" applyNumberFormat="1" applyFont="1" applyFill="1" applyBorder="1" applyAlignment="1">
      <alignment horizontal="center" vertical="center" wrapText="1"/>
    </xf>
    <xf numFmtId="176" fontId="22" fillId="2" borderId="3" xfId="0" applyNumberFormat="1" applyFont="1" applyFill="1" applyBorder="1" applyAlignment="1">
      <alignment horizontal="center" vertical="center" wrapText="1"/>
    </xf>
    <xf numFmtId="176" fontId="22" fillId="2" borderId="2" xfId="0" applyNumberFormat="1" applyFont="1" applyFill="1" applyBorder="1" applyAlignment="1">
      <alignment horizontal="center" vertical="center" wrapText="1"/>
    </xf>
    <xf numFmtId="178" fontId="22" fillId="2" borderId="2" xfId="0" applyNumberFormat="1" applyFont="1" applyFill="1" applyBorder="1" applyAlignment="1">
      <alignment horizontal="center" vertical="center" wrapText="1"/>
    </xf>
    <xf numFmtId="0" fontId="22" fillId="2" borderId="4" xfId="0" applyNumberFormat="1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176" fontId="21" fillId="2" borderId="2" xfId="0" applyNumberFormat="1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78" fontId="21" fillId="2" borderId="2" xfId="0" applyNumberFormat="1" applyFont="1" applyFill="1" applyBorder="1" applyAlignment="1">
      <alignment horizontal="center" vertical="center" wrapText="1"/>
    </xf>
    <xf numFmtId="179" fontId="11" fillId="2" borderId="4" xfId="0" applyNumberFormat="1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14" fontId="15" fillId="2" borderId="13" xfId="0" applyNumberFormat="1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 wrapText="1"/>
    </xf>
    <xf numFmtId="179" fontId="11" fillId="2" borderId="14" xfId="0" applyNumberFormat="1" applyFont="1" applyFill="1" applyBorder="1" applyAlignment="1">
      <alignment horizontal="center" vertical="center" wrapText="1"/>
    </xf>
    <xf numFmtId="178" fontId="21" fillId="2" borderId="13" xfId="0" applyNumberFormat="1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176" fontId="18" fillId="2" borderId="3" xfId="0" applyNumberFormat="1" applyFont="1" applyFill="1" applyBorder="1" applyAlignment="1">
      <alignment horizontal="center" vertical="center" wrapText="1"/>
    </xf>
    <xf numFmtId="176" fontId="18" fillId="2" borderId="2" xfId="0" applyNumberFormat="1" applyFont="1" applyFill="1" applyBorder="1" applyAlignment="1">
      <alignment horizontal="center" vertical="center" wrapText="1"/>
    </xf>
    <xf numFmtId="178" fontId="18" fillId="2" borderId="2" xfId="0" applyNumberFormat="1" applyFont="1" applyFill="1" applyBorder="1" applyAlignment="1">
      <alignment horizontal="center" vertical="center" wrapText="1"/>
    </xf>
    <xf numFmtId="177" fontId="18" fillId="2" borderId="2" xfId="0" applyNumberFormat="1" applyFont="1" applyFill="1" applyBorder="1" applyAlignment="1">
      <alignment horizontal="center" vertical="center" wrapText="1"/>
    </xf>
    <xf numFmtId="176" fontId="18" fillId="2" borderId="0" xfId="0" applyNumberFormat="1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178" fontId="6" fillId="2" borderId="2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6" fontId="21" fillId="2" borderId="3" xfId="0" applyNumberFormat="1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176" fontId="6" fillId="2" borderId="0" xfId="0" applyNumberFormat="1" applyFont="1" applyFill="1" applyBorder="1" applyAlignment="1">
      <alignment horizontal="center" vertical="center" wrapText="1"/>
    </xf>
    <xf numFmtId="178" fontId="6" fillId="2" borderId="18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76" fontId="21" fillId="2" borderId="12" xfId="0" applyNumberFormat="1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176" fontId="21" fillId="2" borderId="16" xfId="0" applyNumberFormat="1" applyFont="1" applyFill="1" applyBorder="1" applyAlignment="1">
      <alignment horizontal="center" vertical="center" wrapText="1"/>
    </xf>
    <xf numFmtId="176" fontId="21" fillId="2" borderId="13" xfId="0" applyNumberFormat="1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vertical="center" wrapText="1"/>
    </xf>
    <xf numFmtId="177" fontId="22" fillId="2" borderId="2" xfId="0" applyNumberFormat="1" applyFont="1" applyFill="1" applyBorder="1" applyAlignment="1">
      <alignment horizontal="center" vertical="center" wrapText="1"/>
    </xf>
    <xf numFmtId="177" fontId="22" fillId="2" borderId="4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4"/>
  <sheetViews>
    <sheetView tabSelected="1" topLeftCell="C1" workbookViewId="0">
      <selection activeCell="C34" sqref="C34"/>
    </sheetView>
  </sheetViews>
  <sheetFormatPr defaultColWidth="9" defaultRowHeight="14.4"/>
  <cols>
    <col min="1" max="2" width="9" style="3"/>
    <col min="3" max="3" width="13.25" style="3" customWidth="1"/>
    <col min="4" max="4" width="9" style="3"/>
    <col min="5" max="5" width="15.3796296296296" style="3" customWidth="1"/>
    <col min="6" max="6" width="9" style="3"/>
    <col min="7" max="7" width="11.75" style="3" customWidth="1"/>
    <col min="8" max="8" width="9.87962962962963" style="4" customWidth="1"/>
    <col min="9" max="10" width="11.6296296296296" style="4" customWidth="1"/>
    <col min="11" max="11" width="16.8796296296296" style="3" customWidth="1"/>
    <col min="12" max="12" width="9" style="3"/>
    <col min="13" max="13" width="11.6296296296296" style="3" customWidth="1"/>
    <col min="14" max="14" width="12.3796296296296" style="3" customWidth="1"/>
    <col min="15" max="16384" width="9" style="3"/>
  </cols>
  <sheetData>
    <row r="1" ht="20.4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20.4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M3" s="6"/>
      <c r="N3" s="6"/>
    </row>
    <row r="4" ht="36" spans="1:14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8" t="s">
        <v>9</v>
      </c>
      <c r="I4" s="8" t="s">
        <v>10</v>
      </c>
      <c r="J4" s="8" t="s">
        <v>11</v>
      </c>
      <c r="K4" s="7" t="s">
        <v>12</v>
      </c>
      <c r="L4" s="7" t="s">
        <v>13</v>
      </c>
      <c r="M4" s="7" t="s">
        <v>14</v>
      </c>
      <c r="N4" s="7" t="s">
        <v>15</v>
      </c>
    </row>
    <row r="5" spans="1:14">
      <c r="A5" s="9" t="s">
        <v>16</v>
      </c>
      <c r="B5" s="9" t="s">
        <v>17</v>
      </c>
      <c r="C5" s="9" t="s">
        <v>18</v>
      </c>
      <c r="D5" s="9" t="s">
        <v>19</v>
      </c>
      <c r="E5" s="9" t="s">
        <v>20</v>
      </c>
      <c r="F5" s="9" t="s">
        <v>21</v>
      </c>
      <c r="G5" s="9" t="s">
        <v>22</v>
      </c>
      <c r="H5" s="10" t="s">
        <v>23</v>
      </c>
      <c r="I5" s="10" t="s">
        <v>24</v>
      </c>
      <c r="J5" s="10" t="s">
        <v>25</v>
      </c>
      <c r="K5" s="9" t="s">
        <v>26</v>
      </c>
      <c r="L5" s="9" t="s">
        <v>27</v>
      </c>
      <c r="M5" s="9" t="s">
        <v>28</v>
      </c>
      <c r="N5" s="9" t="s">
        <v>29</v>
      </c>
    </row>
    <row r="6" ht="21.6" spans="1:14">
      <c r="A6" s="11">
        <v>1</v>
      </c>
      <c r="B6" s="12" t="s">
        <v>30</v>
      </c>
      <c r="C6" s="13" t="s">
        <v>31</v>
      </c>
      <c r="D6" s="13" t="s">
        <v>32</v>
      </c>
      <c r="E6" s="13" t="s">
        <v>33</v>
      </c>
      <c r="F6" s="13" t="s">
        <v>34</v>
      </c>
      <c r="G6" s="14">
        <v>2.694638</v>
      </c>
      <c r="H6" s="15">
        <v>41806</v>
      </c>
      <c r="I6" s="16">
        <v>43464</v>
      </c>
      <c r="J6" s="16">
        <v>44559</v>
      </c>
      <c r="K6" s="17">
        <v>6.736595</v>
      </c>
      <c r="L6" s="18" t="s">
        <v>35</v>
      </c>
      <c r="M6" s="14">
        <v>2.1446</v>
      </c>
      <c r="N6" s="12" t="s">
        <v>36</v>
      </c>
    </row>
    <row r="7" ht="43.2" spans="1:14">
      <c r="A7" s="11">
        <v>2</v>
      </c>
      <c r="B7" s="13" t="s">
        <v>37</v>
      </c>
      <c r="C7" s="13" t="s">
        <v>37</v>
      </c>
      <c r="D7" s="13" t="s">
        <v>38</v>
      </c>
      <c r="E7" s="13" t="s">
        <v>39</v>
      </c>
      <c r="F7" s="13" t="s">
        <v>34</v>
      </c>
      <c r="G7" s="14">
        <v>2.169245</v>
      </c>
      <c r="H7" s="15">
        <v>40056</v>
      </c>
      <c r="I7" s="16" t="s">
        <v>40</v>
      </c>
      <c r="J7" s="16">
        <v>46065</v>
      </c>
      <c r="K7" s="17">
        <v>21.593999</v>
      </c>
      <c r="L7" s="18" t="s">
        <v>35</v>
      </c>
      <c r="M7" s="14">
        <v>2.169245</v>
      </c>
      <c r="N7" s="12" t="s">
        <v>41</v>
      </c>
    </row>
    <row r="8" ht="21.6" spans="1:14">
      <c r="A8" s="11">
        <v>3</v>
      </c>
      <c r="B8" s="13" t="s">
        <v>42</v>
      </c>
      <c r="C8" s="13" t="s">
        <v>43</v>
      </c>
      <c r="D8" s="13" t="s">
        <v>32</v>
      </c>
      <c r="E8" s="13" t="s">
        <v>44</v>
      </c>
      <c r="F8" s="13" t="s">
        <v>34</v>
      </c>
      <c r="G8" s="14">
        <v>5.587631</v>
      </c>
      <c r="H8" s="15">
        <v>40281</v>
      </c>
      <c r="I8" s="16">
        <v>43250</v>
      </c>
      <c r="J8" s="16">
        <v>44345</v>
      </c>
      <c r="K8" s="17">
        <v>0</v>
      </c>
      <c r="L8" s="19" t="s">
        <v>45</v>
      </c>
      <c r="M8" s="20"/>
      <c r="N8" s="11"/>
    </row>
    <row r="9" ht="32.4" spans="1:14">
      <c r="A9" s="11">
        <v>4</v>
      </c>
      <c r="B9" s="18" t="s">
        <v>46</v>
      </c>
      <c r="C9" s="21" t="s">
        <v>47</v>
      </c>
      <c r="D9" s="21" t="s">
        <v>48</v>
      </c>
      <c r="E9" s="21" t="s">
        <v>49</v>
      </c>
      <c r="F9" s="13" t="s">
        <v>34</v>
      </c>
      <c r="G9" s="22">
        <v>3.748207</v>
      </c>
      <c r="H9" s="23">
        <v>42950</v>
      </c>
      <c r="I9" s="24">
        <v>43404</v>
      </c>
      <c r="J9" s="24">
        <v>44499</v>
      </c>
      <c r="K9" s="25">
        <v>11.244621</v>
      </c>
      <c r="L9" s="18" t="s">
        <v>35</v>
      </c>
      <c r="M9" s="26">
        <v>3.748207</v>
      </c>
      <c r="N9" s="12" t="s">
        <v>41</v>
      </c>
    </row>
    <row r="10" ht="21.6" spans="1:14">
      <c r="A10" s="11">
        <v>5</v>
      </c>
      <c r="B10" s="18" t="s">
        <v>50</v>
      </c>
      <c r="C10" s="21" t="s">
        <v>51</v>
      </c>
      <c r="D10" s="13" t="s">
        <v>32</v>
      </c>
      <c r="E10" s="21" t="s">
        <v>52</v>
      </c>
      <c r="F10" s="13" t="s">
        <v>34</v>
      </c>
      <c r="G10" s="22">
        <v>3.240499</v>
      </c>
      <c r="H10" s="27">
        <v>43398</v>
      </c>
      <c r="I10" s="24">
        <v>43829</v>
      </c>
      <c r="J10" s="24">
        <v>44924</v>
      </c>
      <c r="K10" s="28">
        <v>0</v>
      </c>
      <c r="L10" s="18" t="s">
        <v>45</v>
      </c>
      <c r="M10" s="20"/>
      <c r="N10" s="25" t="s">
        <v>53</v>
      </c>
    </row>
    <row r="11" ht="36" spans="1:14">
      <c r="A11" s="11">
        <v>6</v>
      </c>
      <c r="B11" s="29" t="s">
        <v>54</v>
      </c>
      <c r="C11" s="29" t="s">
        <v>55</v>
      </c>
      <c r="D11" s="29"/>
      <c r="E11" s="30" t="s">
        <v>56</v>
      </c>
      <c r="F11" s="29" t="s">
        <v>34</v>
      </c>
      <c r="G11" s="31">
        <v>5.540754</v>
      </c>
      <c r="H11" s="32">
        <v>45030</v>
      </c>
      <c r="I11" s="32">
        <v>45395</v>
      </c>
      <c r="J11" s="32">
        <v>46489</v>
      </c>
      <c r="K11" s="19">
        <v>8.311131</v>
      </c>
      <c r="L11" s="29" t="s">
        <v>57</v>
      </c>
      <c r="M11" s="29"/>
      <c r="N11" s="29" t="s">
        <v>41</v>
      </c>
    </row>
    <row r="12" ht="60" spans="1:14">
      <c r="A12" s="11">
        <v>7</v>
      </c>
      <c r="B12" s="33" t="s">
        <v>58</v>
      </c>
      <c r="C12" s="29" t="s">
        <v>59</v>
      </c>
      <c r="D12" s="29"/>
      <c r="E12" s="30" t="s">
        <v>60</v>
      </c>
      <c r="F12" s="29" t="s">
        <v>34</v>
      </c>
      <c r="G12" s="34">
        <v>2.606475</v>
      </c>
      <c r="H12" s="32">
        <v>44904</v>
      </c>
      <c r="I12" s="32">
        <v>45268</v>
      </c>
      <c r="J12" s="32">
        <v>46363</v>
      </c>
      <c r="K12" s="35">
        <v>0</v>
      </c>
      <c r="L12" s="29" t="s">
        <v>45</v>
      </c>
      <c r="M12" s="29"/>
      <c r="N12" s="29" t="s">
        <v>53</v>
      </c>
    </row>
    <row r="13" ht="36" spans="1:14">
      <c r="A13" s="11">
        <v>8</v>
      </c>
      <c r="B13" s="30" t="s">
        <v>61</v>
      </c>
      <c r="C13" s="29" t="s">
        <v>62</v>
      </c>
      <c r="D13" s="29"/>
      <c r="E13" s="30" t="s">
        <v>63</v>
      </c>
      <c r="F13" s="29" t="s">
        <v>64</v>
      </c>
      <c r="G13" s="31">
        <v>8.974744</v>
      </c>
      <c r="H13" s="32">
        <v>44714</v>
      </c>
      <c r="I13" s="32">
        <v>45078</v>
      </c>
      <c r="J13" s="32">
        <v>46174</v>
      </c>
      <c r="K13" s="19">
        <v>5.291522</v>
      </c>
      <c r="L13" s="18" t="s">
        <v>35</v>
      </c>
      <c r="M13" s="36">
        <v>4.5</v>
      </c>
      <c r="N13" s="29" t="s">
        <v>36</v>
      </c>
    </row>
    <row r="14" ht="60" spans="1:14">
      <c r="A14" s="11">
        <v>9</v>
      </c>
      <c r="B14" s="30" t="s">
        <v>65</v>
      </c>
      <c r="C14" s="29" t="s">
        <v>66</v>
      </c>
      <c r="D14" s="29"/>
      <c r="E14" s="30" t="s">
        <v>67</v>
      </c>
      <c r="F14" s="37" t="s">
        <v>68</v>
      </c>
      <c r="G14" s="31">
        <v>0.321447</v>
      </c>
      <c r="H14" s="32">
        <v>45520</v>
      </c>
      <c r="I14" s="32">
        <v>45884</v>
      </c>
      <c r="J14" s="32">
        <v>46979</v>
      </c>
      <c r="K14" s="35">
        <v>0.640994</v>
      </c>
      <c r="L14" s="29" t="s">
        <v>35</v>
      </c>
      <c r="M14" s="29"/>
      <c r="N14" s="29" t="s">
        <v>41</v>
      </c>
    </row>
    <row r="15" ht="27" customHeight="1" spans="1:14">
      <c r="A15" s="38" t="s">
        <v>69</v>
      </c>
      <c r="B15" s="38"/>
      <c r="C15" s="39"/>
      <c r="D15" s="39"/>
      <c r="E15" s="40"/>
      <c r="F15" s="41"/>
      <c r="G15" s="42">
        <f>SUM(G6:G14)</f>
        <v>34.88364</v>
      </c>
      <c r="H15" s="43"/>
      <c r="I15" s="44"/>
      <c r="J15" s="44"/>
      <c r="K15" s="45">
        <f>SUM(K6:K14)</f>
        <v>53.818862</v>
      </c>
      <c r="L15" s="46"/>
      <c r="M15" s="47">
        <f>SUM(M6:M14)</f>
        <v>12.562052</v>
      </c>
      <c r="N15" s="48"/>
    </row>
    <row r="16" ht="36" customHeight="1" spans="1:14">
      <c r="A16" s="49">
        <v>1</v>
      </c>
      <c r="B16" s="18"/>
      <c r="C16" s="50" t="s">
        <v>70</v>
      </c>
      <c r="D16" s="18" t="s">
        <v>71</v>
      </c>
      <c r="E16" s="37" t="s">
        <v>72</v>
      </c>
      <c r="F16" s="37" t="s">
        <v>68</v>
      </c>
      <c r="G16" s="51">
        <v>2.787235</v>
      </c>
      <c r="H16" s="52">
        <v>45646</v>
      </c>
      <c r="I16" s="52">
        <v>46011</v>
      </c>
      <c r="J16" s="52">
        <v>46741</v>
      </c>
      <c r="K16" s="35">
        <v>0</v>
      </c>
      <c r="L16" s="53" t="s">
        <v>45</v>
      </c>
      <c r="M16" s="18"/>
      <c r="N16" s="18" t="s">
        <v>53</v>
      </c>
    </row>
    <row r="17" ht="36.75" customHeight="1" spans="1:14">
      <c r="A17" s="54">
        <v>2</v>
      </c>
      <c r="B17" s="18"/>
      <c r="C17" s="50" t="s">
        <v>70</v>
      </c>
      <c r="D17" s="18" t="s">
        <v>71</v>
      </c>
      <c r="E17" s="37" t="s">
        <v>73</v>
      </c>
      <c r="F17" s="37" t="s">
        <v>68</v>
      </c>
      <c r="G17" s="37">
        <v>2.392671</v>
      </c>
      <c r="H17" s="52">
        <v>45646</v>
      </c>
      <c r="I17" s="52">
        <v>46011</v>
      </c>
      <c r="J17" s="52">
        <v>46741</v>
      </c>
      <c r="K17" s="35">
        <v>0</v>
      </c>
      <c r="L17" s="53" t="s">
        <v>45</v>
      </c>
      <c r="M17" s="18"/>
      <c r="N17" s="18" t="s">
        <v>53</v>
      </c>
    </row>
    <row r="18" ht="36.75" customHeight="1" spans="1:14">
      <c r="A18" s="49">
        <v>3</v>
      </c>
      <c r="B18" s="18"/>
      <c r="C18" s="50" t="s">
        <v>70</v>
      </c>
      <c r="D18" s="18" t="s">
        <v>71</v>
      </c>
      <c r="E18" s="37" t="s">
        <v>74</v>
      </c>
      <c r="F18" s="37" t="s">
        <v>68</v>
      </c>
      <c r="G18" s="37">
        <v>2.974715</v>
      </c>
      <c r="H18" s="52">
        <v>45646</v>
      </c>
      <c r="I18" s="52">
        <v>46011</v>
      </c>
      <c r="J18" s="52">
        <v>46741</v>
      </c>
      <c r="K18" s="35">
        <v>0</v>
      </c>
      <c r="L18" s="53" t="s">
        <v>45</v>
      </c>
      <c r="M18" s="18"/>
      <c r="N18" s="18" t="s">
        <v>53</v>
      </c>
    </row>
    <row r="19" ht="36.75" customHeight="1" spans="1:14">
      <c r="A19" s="55" t="s">
        <v>75</v>
      </c>
      <c r="B19" s="56"/>
      <c r="C19" s="56"/>
      <c r="D19" s="56"/>
      <c r="E19" s="57"/>
      <c r="F19" s="57"/>
      <c r="G19" s="58">
        <f>SUM(G16:G18)</f>
        <v>8.154621</v>
      </c>
      <c r="H19" s="59"/>
      <c r="I19" s="60"/>
      <c r="J19" s="60"/>
      <c r="K19" s="61">
        <f>SUM(N16:N18)</f>
        <v>0</v>
      </c>
      <c r="L19" s="57"/>
      <c r="M19" s="62">
        <f>SUM(M16:M18)</f>
        <v>0</v>
      </c>
      <c r="N19" s="63"/>
    </row>
    <row r="20" ht="48.75" customHeight="1" spans="1:14">
      <c r="A20" s="11">
        <v>1</v>
      </c>
      <c r="B20" s="18" t="s">
        <v>76</v>
      </c>
      <c r="C20" s="18" t="s">
        <v>77</v>
      </c>
      <c r="D20" s="18" t="s">
        <v>78</v>
      </c>
      <c r="E20" s="18" t="s">
        <v>79</v>
      </c>
      <c r="F20" s="18" t="s">
        <v>34</v>
      </c>
      <c r="G20" s="18">
        <v>3.276976</v>
      </c>
      <c r="H20" s="64">
        <v>44063</v>
      </c>
      <c r="I20" s="65">
        <v>44650</v>
      </c>
      <c r="J20" s="65">
        <v>45380</v>
      </c>
      <c r="K20" s="28">
        <v>0</v>
      </c>
      <c r="L20" s="19" t="s">
        <v>80</v>
      </c>
      <c r="M20" s="66"/>
      <c r="N20" s="18" t="s">
        <v>53</v>
      </c>
    </row>
    <row r="21" ht="21.6" spans="1:14">
      <c r="A21" s="11">
        <v>2</v>
      </c>
      <c r="B21" s="18" t="s">
        <v>81</v>
      </c>
      <c r="C21" s="18" t="s">
        <v>82</v>
      </c>
      <c r="D21" s="18" t="s">
        <v>83</v>
      </c>
      <c r="E21" s="18" t="s">
        <v>84</v>
      </c>
      <c r="F21" s="18" t="s">
        <v>34</v>
      </c>
      <c r="G21" s="18">
        <v>1.410961</v>
      </c>
      <c r="H21" s="64">
        <v>43895</v>
      </c>
      <c r="I21" s="64">
        <v>44136</v>
      </c>
      <c r="J21" s="64">
        <v>44866</v>
      </c>
      <c r="K21" s="67">
        <v>3.508224</v>
      </c>
      <c r="L21" s="19" t="s">
        <v>57</v>
      </c>
      <c r="M21" s="68"/>
      <c r="N21" s="69" t="s">
        <v>41</v>
      </c>
    </row>
    <row r="22" ht="32.4" spans="1:14">
      <c r="A22" s="70">
        <v>3</v>
      </c>
      <c r="B22" s="71" t="s">
        <v>85</v>
      </c>
      <c r="C22" s="72" t="s">
        <v>77</v>
      </c>
      <c r="D22" s="71" t="s">
        <v>86</v>
      </c>
      <c r="E22" s="73" t="s">
        <v>87</v>
      </c>
      <c r="F22" s="73" t="s">
        <v>68</v>
      </c>
      <c r="G22" s="74">
        <v>0.2173</v>
      </c>
      <c r="H22" s="75">
        <v>45534</v>
      </c>
      <c r="I22" s="75">
        <v>45777</v>
      </c>
      <c r="J22" s="75">
        <v>46872</v>
      </c>
      <c r="K22" s="28">
        <v>0</v>
      </c>
      <c r="L22" s="76" t="s">
        <v>45</v>
      </c>
      <c r="M22" s="77"/>
      <c r="N22" s="18" t="s">
        <v>53</v>
      </c>
    </row>
    <row r="23" ht="33" customHeight="1" spans="1:14">
      <c r="A23" s="11">
        <v>4</v>
      </c>
      <c r="B23" s="18" t="s">
        <v>88</v>
      </c>
      <c r="C23" s="37" t="s">
        <v>88</v>
      </c>
      <c r="D23" s="18" t="s">
        <v>89</v>
      </c>
      <c r="E23" s="37" t="s">
        <v>90</v>
      </c>
      <c r="F23" s="37" t="s">
        <v>68</v>
      </c>
      <c r="G23" s="51">
        <v>3.03434</v>
      </c>
      <c r="H23" s="52">
        <v>45626</v>
      </c>
      <c r="I23" s="52">
        <v>45930</v>
      </c>
      <c r="J23" s="52">
        <v>47025</v>
      </c>
      <c r="K23" s="78">
        <v>2.951265</v>
      </c>
      <c r="L23" s="76" t="s">
        <v>80</v>
      </c>
      <c r="M23" s="77"/>
      <c r="N23" s="69" t="s">
        <v>41</v>
      </c>
    </row>
    <row r="24" ht="33" customHeight="1" spans="1:14">
      <c r="A24" s="79" t="s">
        <v>91</v>
      </c>
      <c r="B24" s="80"/>
      <c r="C24" s="80"/>
      <c r="D24" s="80"/>
      <c r="E24" s="18"/>
      <c r="F24" s="18"/>
      <c r="G24" s="81">
        <f>SUM(G20:G23)</f>
        <v>7.939577</v>
      </c>
      <c r="H24" s="82"/>
      <c r="I24" s="83"/>
      <c r="J24" s="83"/>
      <c r="K24" s="84">
        <f>SUM(K20:K23)</f>
        <v>6.459489</v>
      </c>
      <c r="L24" s="63"/>
      <c r="M24" s="80">
        <f>SUM(M20:M23)</f>
        <v>0</v>
      </c>
      <c r="N24" s="63"/>
    </row>
    <row r="25" ht="33" customHeight="1" spans="1:14">
      <c r="A25" s="11">
        <v>1</v>
      </c>
      <c r="B25" s="13" t="s">
        <v>92</v>
      </c>
      <c r="C25" s="13" t="s">
        <v>93</v>
      </c>
      <c r="D25" s="13" t="s">
        <v>94</v>
      </c>
      <c r="E25" s="13" t="s">
        <v>95</v>
      </c>
      <c r="F25" s="13" t="s">
        <v>34</v>
      </c>
      <c r="G25" s="14">
        <v>4.435183</v>
      </c>
      <c r="H25" s="15">
        <v>41878</v>
      </c>
      <c r="I25" s="16">
        <v>44379</v>
      </c>
      <c r="J25" s="16">
        <v>45474</v>
      </c>
      <c r="K25" s="28">
        <v>0</v>
      </c>
      <c r="L25" s="19" t="s">
        <v>45</v>
      </c>
      <c r="M25" s="66"/>
      <c r="N25" s="17" t="s">
        <v>53</v>
      </c>
    </row>
    <row r="26" ht="33" customHeight="1" spans="1:14">
      <c r="A26" s="79" t="s">
        <v>96</v>
      </c>
      <c r="B26" s="80"/>
      <c r="C26" s="80"/>
      <c r="D26" s="80"/>
      <c r="E26" s="18"/>
      <c r="F26" s="18"/>
      <c r="G26" s="85">
        <f>SUM(G25:G25)</f>
        <v>4.435183</v>
      </c>
      <c r="H26" s="86"/>
      <c r="I26" s="83"/>
      <c r="J26" s="83"/>
      <c r="K26" s="84">
        <f>SUM(N25:N25)</f>
        <v>0</v>
      </c>
      <c r="L26" s="18"/>
      <c r="M26" s="87">
        <f>SUM(M25:M25)</f>
        <v>0</v>
      </c>
      <c r="N26" s="63"/>
    </row>
    <row r="27" ht="33" customHeight="1" spans="1:14">
      <c r="A27" s="11">
        <v>1</v>
      </c>
      <c r="B27" s="63" t="s">
        <v>97</v>
      </c>
      <c r="C27" s="63" t="s">
        <v>98</v>
      </c>
      <c r="D27" s="63" t="s">
        <v>99</v>
      </c>
      <c r="E27" s="18" t="s">
        <v>100</v>
      </c>
      <c r="F27" s="18" t="s">
        <v>34</v>
      </c>
      <c r="G27" s="18">
        <v>14.327198</v>
      </c>
      <c r="H27" s="64">
        <v>43696</v>
      </c>
      <c r="I27" s="65">
        <v>43696</v>
      </c>
      <c r="J27" s="65">
        <v>43696</v>
      </c>
      <c r="K27" s="88">
        <v>42.981594</v>
      </c>
      <c r="L27" s="19" t="s">
        <v>45</v>
      </c>
      <c r="N27" s="19"/>
    </row>
    <row r="28" ht="27.75" customHeight="1" spans="1:14">
      <c r="A28" s="11">
        <v>2</v>
      </c>
      <c r="B28" s="18" t="s">
        <v>97</v>
      </c>
      <c r="C28" s="18" t="s">
        <v>98</v>
      </c>
      <c r="D28" s="63" t="s">
        <v>99</v>
      </c>
      <c r="E28" s="18" t="s">
        <v>101</v>
      </c>
      <c r="F28" s="18" t="s">
        <v>34</v>
      </c>
      <c r="G28" s="18">
        <v>14.739627</v>
      </c>
      <c r="H28" s="65">
        <v>43945</v>
      </c>
      <c r="I28" s="64">
        <v>43945</v>
      </c>
      <c r="J28" s="64">
        <v>43945</v>
      </c>
      <c r="K28" s="67">
        <v>44.218881</v>
      </c>
      <c r="L28" s="18" t="s">
        <v>35</v>
      </c>
      <c r="M28" s="68">
        <v>12.639627</v>
      </c>
      <c r="N28" s="11" t="s">
        <v>102</v>
      </c>
    </row>
    <row r="29" ht="26.25" customHeight="1" spans="1:14">
      <c r="A29" s="79" t="s">
        <v>103</v>
      </c>
      <c r="B29" s="80"/>
      <c r="C29" s="80"/>
      <c r="D29" s="80"/>
      <c r="E29" s="18"/>
      <c r="F29" s="18"/>
      <c r="G29" s="81">
        <f>SUM(G27:G28)</f>
        <v>29.066825</v>
      </c>
      <c r="H29" s="82"/>
      <c r="I29" s="83"/>
      <c r="J29" s="83"/>
      <c r="K29" s="84">
        <f>SUM(K27:K28)</f>
        <v>87.200475</v>
      </c>
      <c r="L29" s="18"/>
      <c r="M29" s="68">
        <f>SUM(M27:M28)</f>
        <v>12.639627</v>
      </c>
      <c r="N29" s="63"/>
    </row>
    <row r="30" ht="27.75" customHeight="1" spans="1:14">
      <c r="A30" s="11">
        <v>1</v>
      </c>
      <c r="B30" s="18" t="s">
        <v>104</v>
      </c>
      <c r="C30" s="89" t="s">
        <v>105</v>
      </c>
      <c r="D30" s="18" t="s">
        <v>106</v>
      </c>
      <c r="E30" s="18" t="s">
        <v>107</v>
      </c>
      <c r="F30" s="18" t="s">
        <v>34</v>
      </c>
      <c r="G30" s="18">
        <v>12.64274</v>
      </c>
      <c r="H30" s="90">
        <v>40329</v>
      </c>
      <c r="I30" s="64">
        <v>40329</v>
      </c>
      <c r="J30" s="64">
        <v>41494</v>
      </c>
      <c r="K30" s="67">
        <v>18.96411</v>
      </c>
      <c r="L30" s="18" t="s">
        <v>35</v>
      </c>
      <c r="M30" s="21">
        <v>11.50941</v>
      </c>
      <c r="N30" s="63" t="s">
        <v>108</v>
      </c>
    </row>
    <row r="31" ht="28.5" customHeight="1" spans="1:14">
      <c r="A31" s="11">
        <v>2</v>
      </c>
      <c r="B31" s="18" t="s">
        <v>104</v>
      </c>
      <c r="C31" s="91" t="s">
        <v>105</v>
      </c>
      <c r="D31" s="18" t="s">
        <v>106</v>
      </c>
      <c r="E31" s="18" t="s">
        <v>109</v>
      </c>
      <c r="F31" s="18" t="s">
        <v>34</v>
      </c>
      <c r="G31" s="18">
        <v>4.925952</v>
      </c>
      <c r="H31" s="90">
        <v>40760</v>
      </c>
      <c r="I31" s="64">
        <v>40760</v>
      </c>
      <c r="J31" s="92">
        <v>40760</v>
      </c>
      <c r="K31" s="93">
        <v>7.388928</v>
      </c>
      <c r="L31" s="18" t="s">
        <v>35</v>
      </c>
      <c r="M31" s="21">
        <v>4.925952</v>
      </c>
      <c r="N31" s="69" t="s">
        <v>41</v>
      </c>
    </row>
    <row r="32" ht="36" customHeight="1" spans="1:14">
      <c r="A32" s="94">
        <v>3</v>
      </c>
      <c r="B32" s="18" t="s">
        <v>104</v>
      </c>
      <c r="C32" s="91" t="s">
        <v>105</v>
      </c>
      <c r="D32" s="18" t="s">
        <v>106</v>
      </c>
      <c r="E32" s="95" t="s">
        <v>110</v>
      </c>
      <c r="F32" s="95" t="s">
        <v>34</v>
      </c>
      <c r="G32" s="95">
        <v>10.192888</v>
      </c>
      <c r="H32" s="96">
        <v>40945</v>
      </c>
      <c r="I32" s="64">
        <v>41609</v>
      </c>
      <c r="J32" s="64">
        <v>42704</v>
      </c>
      <c r="K32" s="67">
        <v>15.289332</v>
      </c>
      <c r="L32" s="18" t="s">
        <v>35</v>
      </c>
      <c r="M32" s="97">
        <v>10.192888</v>
      </c>
      <c r="N32" s="69" t="s">
        <v>41</v>
      </c>
    </row>
    <row r="33" ht="36" customHeight="1" spans="1:14">
      <c r="A33" s="98">
        <v>4</v>
      </c>
      <c r="B33" s="72" t="s">
        <v>104</v>
      </c>
      <c r="C33" s="99" t="s">
        <v>105</v>
      </c>
      <c r="D33" s="72" t="s">
        <v>106</v>
      </c>
      <c r="E33" s="100" t="s">
        <v>110</v>
      </c>
      <c r="F33" s="100" t="s">
        <v>34</v>
      </c>
      <c r="G33" s="100">
        <v>2.109601</v>
      </c>
      <c r="H33" s="101">
        <v>40945</v>
      </c>
      <c r="I33" s="102">
        <v>41609</v>
      </c>
      <c r="J33" s="102">
        <v>42704</v>
      </c>
      <c r="K33" s="78">
        <v>3.1644015</v>
      </c>
      <c r="L33" s="18" t="s">
        <v>35</v>
      </c>
      <c r="M33" s="103">
        <v>2.109601</v>
      </c>
      <c r="N33" s="69" t="s">
        <v>41</v>
      </c>
    </row>
    <row r="34" ht="32.4" spans="1:14">
      <c r="A34" s="11">
        <v>5</v>
      </c>
      <c r="B34" s="18" t="s">
        <v>111</v>
      </c>
      <c r="C34" s="18" t="s">
        <v>112</v>
      </c>
      <c r="D34" s="18"/>
      <c r="E34" s="18" t="s">
        <v>113</v>
      </c>
      <c r="F34" s="18" t="s">
        <v>64</v>
      </c>
      <c r="G34" s="18">
        <v>8.06465</v>
      </c>
      <c r="H34" s="64">
        <v>45139</v>
      </c>
      <c r="I34" s="64">
        <v>45505</v>
      </c>
      <c r="J34" s="64">
        <v>46600</v>
      </c>
      <c r="K34" s="67"/>
      <c r="L34" s="18" t="s">
        <v>35</v>
      </c>
      <c r="M34" s="18"/>
      <c r="N34" s="29" t="s">
        <v>114</v>
      </c>
    </row>
    <row r="35" spans="1:14">
      <c r="A35" s="79" t="s">
        <v>115</v>
      </c>
      <c r="B35" s="80"/>
      <c r="C35" s="80"/>
      <c r="D35" s="80"/>
      <c r="E35" s="18"/>
      <c r="F35" s="18"/>
      <c r="G35" s="81">
        <f>SUM(G30:G34)</f>
        <v>37.935831</v>
      </c>
      <c r="H35" s="82"/>
      <c r="I35" s="83"/>
      <c r="J35" s="83"/>
      <c r="K35" s="84">
        <f>SUM(K30:K34)</f>
        <v>44.8067715</v>
      </c>
      <c r="L35" s="18"/>
      <c r="M35" s="104">
        <f>SUM(M30:M34)</f>
        <v>28.737851</v>
      </c>
      <c r="N35" s="63"/>
    </row>
    <row r="36" spans="1:14">
      <c r="A36" s="105" t="s">
        <v>116</v>
      </c>
      <c r="B36" s="105"/>
      <c r="C36" s="105"/>
      <c r="D36" s="105"/>
      <c r="E36" s="106"/>
      <c r="F36" s="106"/>
      <c r="G36" s="107">
        <f>G15+G19+G24+G26+G29+G35</f>
        <v>122.415677</v>
      </c>
      <c r="H36" s="59"/>
      <c r="I36" s="60"/>
      <c r="J36" s="60"/>
      <c r="K36" s="61">
        <f>K15+K19+K24+K26+K29+K35</f>
        <v>192.2855975</v>
      </c>
      <c r="L36" s="63"/>
      <c r="M36" s="108">
        <f>M35+M29+M26+M24+M19+M15</f>
        <v>53.93953</v>
      </c>
      <c r="N36" s="63"/>
    </row>
    <row r="44" ht="22.5" customHeight="1"/>
    <row r="45" ht="28.5" customHeight="1"/>
    <row r="46" ht="25.5" customHeight="1"/>
    <row r="47" ht="27.75" customHeight="1"/>
    <row r="48" ht="27.75" customHeight="1"/>
    <row r="49" ht="27.75" customHeight="1"/>
    <row r="50" ht="27.75" customHeight="1"/>
    <row r="51" ht="27.75" customHeight="1"/>
    <row r="77" ht="20.25" customHeight="1"/>
    <row r="82" spans="11:15">
      <c r="K82" s="109"/>
    </row>
    <row r="93" spans="11:15">
      <c r="O93" s="1"/>
    </row>
    <row r="94" spans="11:15">
      <c r="O94" s="2"/>
    </row>
    <row r="103" s="1" customFormat="1" ht="25.5" customHeight="1" spans="1:15">
      <c r="A103" s="3"/>
      <c r="B103" s="3"/>
      <c r="C103" s="3"/>
      <c r="D103" s="3"/>
      <c r="E103" s="3"/>
      <c r="F103" s="3"/>
      <c r="G103" s="3"/>
      <c r="H103" s="4"/>
      <c r="I103" s="4"/>
      <c r="J103" s="4"/>
      <c r="K103" s="3"/>
      <c r="L103" s="3"/>
      <c r="M103" s="3"/>
      <c r="N103" s="3"/>
      <c r="O103" s="3"/>
    </row>
    <row r="104" s="2" customFormat="1" ht="27" customHeight="1" spans="1:15">
      <c r="A104" s="3"/>
      <c r="B104" s="3"/>
      <c r="C104" s="3"/>
      <c r="D104" s="3"/>
      <c r="E104" s="3"/>
      <c r="F104" s="3"/>
      <c r="G104" s="3"/>
      <c r="H104" s="4"/>
      <c r="I104" s="4"/>
      <c r="J104" s="4"/>
      <c r="K104" s="3"/>
      <c r="L104" s="3"/>
      <c r="M104" s="3"/>
      <c r="N104" s="3"/>
      <c r="O104" s="3"/>
    </row>
  </sheetData>
  <mergeCells count="10">
    <mergeCell ref="A1:N1"/>
    <mergeCell ref="A2:N2"/>
    <mergeCell ref="M3:N3"/>
    <mergeCell ref="A15:B15"/>
    <mergeCell ref="A19:B19"/>
    <mergeCell ref="A24:B24"/>
    <mergeCell ref="A26:B26"/>
    <mergeCell ref="A29:B29"/>
    <mergeCell ref="A35:B35"/>
    <mergeCell ref="A36:B36"/>
  </mergeCells>
  <conditionalFormatting sqref="G27">
    <cfRule type="duplicateValues" dxfId="0" priority="6"/>
  </conditionalFormatting>
  <conditionalFormatting sqref="G20:G23">
    <cfRule type="duplicateValues" dxfId="0" priority="26"/>
  </conditionalFormatting>
  <conditionalFormatting sqref="G27:G28">
    <cfRule type="duplicateValues" dxfId="0" priority="25"/>
  </conditionalFormatting>
  <conditionalFormatting sqref="G30:G34">
    <cfRule type="duplicateValues" dxfId="0" priority="8"/>
  </conditionalFormatting>
  <pageMargins left="0.7" right="0.7" top="0.75" bottom="0.75" header="0.3" footer="0.3"/>
  <pageSetup paperSize="9" orientation="portrait" horizontalDpi="200" verticalDpi="300"/>
  <headerFooter/>
  <ignoredErrors>
    <ignoredError sqref="A5:N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WPS_1481528243</cp:lastModifiedBy>
  <dcterms:created xsi:type="dcterms:W3CDTF">2006-09-13T11:21:00Z</dcterms:created>
  <dcterms:modified xsi:type="dcterms:W3CDTF">2025-11-11T02:55:57Z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12A804E6EC4D463FBE7E6A2B575CFF1D_13</vt:lpwstr>
  </property>
  <property fmtid="{D5CDD505-2E9C-101B-9397-08002B2CF9AE}" pid="3" name="KSOProductBuildVer">
    <vt:lpwstr>2052-12.1.0.23542</vt:lpwstr>
  </property>
</Properties>
</file>