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<sst xmlns="http://schemas.openxmlformats.org/spreadsheetml/2006/main" count="468" uniqueCount="89">
  <si>
    <t>2022年度秸秆综合利用资金补贴申报汇总表</t>
  </si>
  <si>
    <t>填表单位（盖章）：岫岩满族自治县农业农村发展中心</t>
  </si>
  <si>
    <t>序号</t>
  </si>
  <si>
    <t>还田作业主体名称</t>
  </si>
  <si>
    <t>还田作业
地址</t>
  </si>
  <si>
    <t>秸秆种类</t>
  </si>
  <si>
    <t>利用方式</t>
  </si>
  <si>
    <t>实施面积
（亩）</t>
  </si>
  <si>
    <t>GPS面积
（亩）</t>
  </si>
  <si>
    <t>申请面积
（亩）</t>
  </si>
  <si>
    <t>补贴金额
(10元/亩)</t>
  </si>
  <si>
    <t>完成时间</t>
  </si>
  <si>
    <t>刘国军</t>
  </si>
  <si>
    <t>石灰窑镇</t>
  </si>
  <si>
    <t>玉米秸秆</t>
  </si>
  <si>
    <t>肥料化</t>
  </si>
  <si>
    <t>2022年度</t>
  </si>
  <si>
    <t>齐  魏</t>
  </si>
  <si>
    <t>朝阳镇</t>
  </si>
  <si>
    <t>王利生</t>
  </si>
  <si>
    <t>李彦春</t>
  </si>
  <si>
    <t>大营子镇</t>
  </si>
  <si>
    <t>岫岩满族自治县明禾家庭农场</t>
  </si>
  <si>
    <t>清凉山镇</t>
  </si>
  <si>
    <t>侯世龙</t>
  </si>
  <si>
    <t>张逢武</t>
  </si>
  <si>
    <t>哨子河乡</t>
  </si>
  <si>
    <t>蔡世万</t>
  </si>
  <si>
    <t>张玉伍</t>
  </si>
  <si>
    <t>兴隆街道</t>
  </si>
  <si>
    <t>满国奇</t>
  </si>
  <si>
    <t>哈达碑镇</t>
  </si>
  <si>
    <t>岫岩满族自治县黄花甸镇四海农机专业合作社</t>
  </si>
  <si>
    <t>黄花甸镇</t>
  </si>
  <si>
    <t>张  嵩</t>
  </si>
  <si>
    <t>牟春国</t>
  </si>
  <si>
    <t>苏子沟镇</t>
  </si>
  <si>
    <t>杨永忱</t>
  </si>
  <si>
    <t>于景义</t>
  </si>
  <si>
    <t>王  伟</t>
  </si>
  <si>
    <t>新甸镇</t>
  </si>
  <si>
    <t>合计</t>
  </si>
  <si>
    <t>—</t>
  </si>
  <si>
    <t>申报单位名称</t>
  </si>
  <si>
    <t>申报单位所在地</t>
  </si>
  <si>
    <t>养殖类型</t>
  </si>
  <si>
    <t>申报数量（头）</t>
  </si>
  <si>
    <t>秸秆数量（吨）</t>
  </si>
  <si>
    <t>补贴金额
（35元/吨）</t>
  </si>
  <si>
    <t>岫岩满族自治县兴军牲畜养殖场</t>
  </si>
  <si>
    <t>药山镇</t>
  </si>
  <si>
    <t>饲料化</t>
  </si>
  <si>
    <t>羊</t>
  </si>
  <si>
    <t>岫岩满族自治县富海名洋养殖专业合作社</t>
  </si>
  <si>
    <t>岫岩满族自治县海清养殖专业合作社</t>
  </si>
  <si>
    <t>红旗镇</t>
  </si>
  <si>
    <t>牛</t>
  </si>
  <si>
    <t>鞍山昌正农业发展有限公司</t>
  </si>
  <si>
    <t>苏子沟</t>
  </si>
  <si>
    <t>岫岩满族自治县楷文畜禽养殖场</t>
  </si>
  <si>
    <t>兴隆</t>
  </si>
  <si>
    <t>岫岩满族自治县久兴养殖专业合作社</t>
  </si>
  <si>
    <t>牛/羊</t>
  </si>
  <si>
    <t>75/128</t>
  </si>
  <si>
    <t>岫岩满族自治县龙潭镇姜充养殖场</t>
  </si>
  <si>
    <t>龙潭镇</t>
  </si>
  <si>
    <t>岫岩满族自治县永恒养殖专业合作社</t>
  </si>
  <si>
    <t>岫岩满族自治县龙富畜牧养殖场</t>
  </si>
  <si>
    <t>大房身</t>
  </si>
  <si>
    <t>岫岩满族自治县农立园专业养殖合作社</t>
  </si>
  <si>
    <t>岫岩满族自治县弘金牲畜养殖厂</t>
  </si>
  <si>
    <t>阜昌街道办事处</t>
  </si>
  <si>
    <t>岫岩满族自治县鑫东晨养殖专业合作社</t>
  </si>
  <si>
    <t>岫岩满族自治县鹏程养殖场</t>
  </si>
  <si>
    <t>三家子镇</t>
  </si>
  <si>
    <t>鞍山德澳农业发展有限公司</t>
  </si>
  <si>
    <t>岫岩满族自治县黄花甸镇犇犇肉牛养殖场</t>
  </si>
  <si>
    <t>岫岩满族自治县俊祥肉牛养殖场</t>
  </si>
  <si>
    <t>羊6284
牛1683</t>
  </si>
  <si>
    <t>申报亩数
（亩）</t>
  </si>
  <si>
    <t>补贴金额（10元/亩）</t>
  </si>
  <si>
    <t>岫岩满族自治县百亿机械化秸秆返田服务中心</t>
  </si>
  <si>
    <t>收储运</t>
  </si>
  <si>
    <t>鞍山高升秸秆制品有限公司</t>
  </si>
  <si>
    <t>雅河街道办事处</t>
  </si>
  <si>
    <t>岫岩满族自治县小东秸秆加工厂</t>
  </si>
  <si>
    <t>岫岩满族自治县显钦秸秆加工厂</t>
  </si>
  <si>
    <t>岫岩满族自治县红旗营子乡佳仪秸秆加工厂</t>
  </si>
  <si>
    <t>红旗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</si>
</sst>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7"/>
  <sheetViews>
    <sheetView tabSelected="1" topLeftCell="A6" workbookViewId="0">
      <selection activeCell="A1" sqref="A1:J20"/>
    </sheetView>
  </sheetViews>
  <sheetFormatPr defaultColWidth="9" defaultRowHeight="22.5"/>
  <cols>
    <col min="1" max="1" width="7.625" style="1" customWidth="1"/>
    <col min="2" max="2" width="55.625" style="1" customWidth="1"/>
    <col min="3" max="5" width="20.625" style="1" customWidth="1"/>
    <col min="6" max="9" width="15.625" style="1" customWidth="1"/>
    <col min="10" max="10" width="14.125" style="1" customWidth="1"/>
    <col min="11" max="11" width="9" style="1"/>
    <col min="12" max="12" width="11.75" style="1"/>
    <col min="13" max="16384" width="9" style="1"/>
  </cols>
  <sheetData>
    <row r="1" s="1" customFormat="1" ht="53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30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3" customFormat="1" ht="40" customHeight="1" spans="1:10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="3" customFormat="1" ht="30" customHeight="1" spans="1:10">
      <c r="A4" s="6">
        <v>1</v>
      </c>
      <c r="B4" s="6" t="s">
        <v>12</v>
      </c>
      <c r="C4" s="6" t="s">
        <v>13</v>
      </c>
      <c r="D4" s="8" t="s">
        <v>14</v>
      </c>
      <c r="E4" s="8" t="s">
        <v>15</v>
      </c>
      <c r="F4" s="9">
        <v>1000</v>
      </c>
      <c r="G4" s="9">
        <v>1024.79</v>
      </c>
      <c r="H4" s="9">
        <v>1000</v>
      </c>
      <c r="I4" s="9">
        <f t="shared" ref="I4:I20" si="0">H4*10</f>
        <v>10000</v>
      </c>
      <c r="J4" s="6" t="s">
        <v>16</v>
      </c>
    </row>
    <row r="5" s="3" customFormat="1" ht="30" customHeight="1" spans="1:10">
      <c r="A5" s="6">
        <v>2</v>
      </c>
      <c r="B5" s="6" t="s">
        <v>17</v>
      </c>
      <c r="C5" s="6" t="s">
        <v>18</v>
      </c>
      <c r="D5" s="8" t="s">
        <v>14</v>
      </c>
      <c r="E5" s="8" t="s">
        <v>15</v>
      </c>
      <c r="F5" s="9">
        <v>1380.3</v>
      </c>
      <c r="G5" s="9">
        <v>1849.12</v>
      </c>
      <c r="H5" s="9">
        <v>1210</v>
      </c>
      <c r="I5" s="9">
        <f t="shared" si="0"/>
        <v>12100</v>
      </c>
      <c r="J5" s="6" t="s">
        <v>16</v>
      </c>
    </row>
    <row r="6" s="3" customFormat="1" ht="30" customHeight="1" spans="1:10">
      <c r="A6" s="6">
        <v>3</v>
      </c>
      <c r="B6" s="6" t="s">
        <v>19</v>
      </c>
      <c r="C6" s="6" t="s">
        <v>18</v>
      </c>
      <c r="D6" s="8" t="s">
        <v>14</v>
      </c>
      <c r="E6" s="8" t="s">
        <v>15</v>
      </c>
      <c r="F6" s="9">
        <v>1038</v>
      </c>
      <c r="G6" s="9">
        <v>932.24</v>
      </c>
      <c r="H6" s="9">
        <v>932</v>
      </c>
      <c r="I6" s="9">
        <f t="shared" si="0"/>
        <v>9320</v>
      </c>
      <c r="J6" s="6" t="s">
        <v>16</v>
      </c>
    </row>
    <row r="7" s="3" customFormat="1" ht="30" customHeight="1" spans="1:10">
      <c r="A7" s="6">
        <v>4</v>
      </c>
      <c r="B7" s="6" t="s">
        <v>20</v>
      </c>
      <c r="C7" s="6" t="s">
        <v>21</v>
      </c>
      <c r="D7" s="8" t="s">
        <v>14</v>
      </c>
      <c r="E7" s="8" t="s">
        <v>15</v>
      </c>
      <c r="F7" s="9">
        <v>560</v>
      </c>
      <c r="G7" s="9">
        <v>536.67</v>
      </c>
      <c r="H7" s="9">
        <v>536.67</v>
      </c>
      <c r="I7" s="9">
        <f t="shared" si="0"/>
        <v>5366.7</v>
      </c>
      <c r="J7" s="6" t="s">
        <v>16</v>
      </c>
    </row>
    <row r="8" s="3" customFormat="1" ht="30" customHeight="1" spans="1:10">
      <c r="A8" s="6">
        <v>5</v>
      </c>
      <c r="B8" s="6" t="s">
        <v>22</v>
      </c>
      <c r="C8" s="6" t="s">
        <v>23</v>
      </c>
      <c r="D8" s="8" t="s">
        <v>14</v>
      </c>
      <c r="E8" s="8" t="s">
        <v>15</v>
      </c>
      <c r="F8" s="9">
        <v>1736</v>
      </c>
      <c r="G8" s="9">
        <v>1853.47</v>
      </c>
      <c r="H8" s="9">
        <v>1570</v>
      </c>
      <c r="I8" s="9">
        <f t="shared" si="0"/>
        <v>15700</v>
      </c>
      <c r="J8" s="6" t="s">
        <v>16</v>
      </c>
    </row>
    <row r="9" s="3" customFormat="1" ht="30" customHeight="1" spans="1:10">
      <c r="A9" s="6">
        <v>6</v>
      </c>
      <c r="B9" s="6" t="s">
        <v>24</v>
      </c>
      <c r="C9" s="6" t="s">
        <v>23</v>
      </c>
      <c r="D9" s="8" t="s">
        <v>14</v>
      </c>
      <c r="E9" s="8" t="s">
        <v>15</v>
      </c>
      <c r="F9" s="9">
        <v>1206</v>
      </c>
      <c r="G9" s="9">
        <v>1206.43</v>
      </c>
      <c r="H9" s="9">
        <v>1000</v>
      </c>
      <c r="I9" s="9">
        <f t="shared" si="0"/>
        <v>10000</v>
      </c>
      <c r="J9" s="6" t="s">
        <v>16</v>
      </c>
    </row>
    <row r="10" s="3" customFormat="1" ht="30" customHeight="1" spans="1:10">
      <c r="A10" s="6">
        <v>7</v>
      </c>
      <c r="B10" s="6" t="s">
        <v>25</v>
      </c>
      <c r="C10" s="6" t="s">
        <v>26</v>
      </c>
      <c r="D10" s="8" t="s">
        <v>14</v>
      </c>
      <c r="E10" s="8" t="s">
        <v>15</v>
      </c>
      <c r="F10" s="9">
        <v>645</v>
      </c>
      <c r="G10" s="9">
        <v>645.96</v>
      </c>
      <c r="H10" s="9">
        <v>645</v>
      </c>
      <c r="I10" s="9">
        <f t="shared" si="0"/>
        <v>6450</v>
      </c>
      <c r="J10" s="6" t="s">
        <v>16</v>
      </c>
    </row>
    <row r="11" s="3" customFormat="1" ht="30" customHeight="1" spans="1:10">
      <c r="A11" s="6">
        <v>8</v>
      </c>
      <c r="B11" s="6" t="s">
        <v>27</v>
      </c>
      <c r="C11" s="6" t="s">
        <v>26</v>
      </c>
      <c r="D11" s="8" t="s">
        <v>14</v>
      </c>
      <c r="E11" s="8" t="s">
        <v>15</v>
      </c>
      <c r="F11" s="9">
        <v>613.5</v>
      </c>
      <c r="G11" s="9">
        <v>613.69</v>
      </c>
      <c r="H11" s="9">
        <v>613.5</v>
      </c>
      <c r="I11" s="9">
        <f t="shared" si="0"/>
        <v>6135</v>
      </c>
      <c r="J11" s="6" t="s">
        <v>16</v>
      </c>
    </row>
    <row r="12" s="3" customFormat="1" ht="30" customHeight="1" spans="1:10">
      <c r="A12" s="6">
        <v>9</v>
      </c>
      <c r="B12" s="6" t="s">
        <v>28</v>
      </c>
      <c r="C12" s="6" t="s">
        <v>29</v>
      </c>
      <c r="D12" s="8" t="s">
        <v>14</v>
      </c>
      <c r="E12" s="8" t="s">
        <v>15</v>
      </c>
      <c r="F12" s="9">
        <v>626</v>
      </c>
      <c r="G12" s="9">
        <v>626.59</v>
      </c>
      <c r="H12" s="9">
        <v>626</v>
      </c>
      <c r="I12" s="9">
        <f t="shared" si="0"/>
        <v>6260</v>
      </c>
      <c r="J12" s="6" t="s">
        <v>16</v>
      </c>
    </row>
    <row r="13" s="3" customFormat="1" ht="30" customHeight="1" spans="1:10">
      <c r="A13" s="6">
        <v>10</v>
      </c>
      <c r="B13" s="6" t="s">
        <v>30</v>
      </c>
      <c r="C13" s="6" t="s">
        <v>31</v>
      </c>
      <c r="D13" s="8" t="s">
        <v>14</v>
      </c>
      <c r="E13" s="8" t="s">
        <v>15</v>
      </c>
      <c r="F13" s="9">
        <v>358.2</v>
      </c>
      <c r="G13" s="9">
        <v>348.77</v>
      </c>
      <c r="H13" s="9">
        <v>348</v>
      </c>
      <c r="I13" s="9">
        <f t="shared" si="0"/>
        <v>3480</v>
      </c>
      <c r="J13" s="6" t="s">
        <v>16</v>
      </c>
    </row>
    <row r="14" s="3" customFormat="1" ht="30" customHeight="1" spans="1:10">
      <c r="A14" s="6">
        <v>11</v>
      </c>
      <c r="B14" s="6" t="s">
        <v>32</v>
      </c>
      <c r="C14" s="6" t="s">
        <v>33</v>
      </c>
      <c r="D14" s="8" t="s">
        <v>14</v>
      </c>
      <c r="E14" s="8" t="s">
        <v>15</v>
      </c>
      <c r="F14" s="9">
        <v>2500</v>
      </c>
      <c r="G14" s="9">
        <v>3057.31</v>
      </c>
      <c r="H14" s="9">
        <v>2500</v>
      </c>
      <c r="I14" s="9">
        <f t="shared" si="0"/>
        <v>25000</v>
      </c>
      <c r="J14" s="6" t="s">
        <v>16</v>
      </c>
    </row>
    <row r="15" s="3" customFormat="1" ht="30" customHeight="1" spans="1:10">
      <c r="A15" s="6">
        <v>12</v>
      </c>
      <c r="B15" s="6" t="s">
        <v>34</v>
      </c>
      <c r="C15" s="6" t="s">
        <v>33</v>
      </c>
      <c r="D15" s="8" t="s">
        <v>14</v>
      </c>
      <c r="E15" s="8" t="s">
        <v>15</v>
      </c>
      <c r="F15" s="9">
        <v>508.3</v>
      </c>
      <c r="G15" s="9">
        <v>550.77</v>
      </c>
      <c r="H15" s="9">
        <v>508.3</v>
      </c>
      <c r="I15" s="9">
        <f t="shared" si="0"/>
        <v>5083</v>
      </c>
      <c r="J15" s="6" t="s">
        <v>16</v>
      </c>
    </row>
    <row r="16" s="3" customFormat="1" ht="30" customHeight="1" spans="1:10">
      <c r="A16" s="6">
        <v>13</v>
      </c>
      <c r="B16" s="6" t="s">
        <v>35</v>
      </c>
      <c r="C16" s="6" t="s">
        <v>36</v>
      </c>
      <c r="D16" s="8" t="s">
        <v>14</v>
      </c>
      <c r="E16" s="8" t="s">
        <v>15</v>
      </c>
      <c r="F16" s="9">
        <v>270.94</v>
      </c>
      <c r="G16" s="9">
        <v>270.94</v>
      </c>
      <c r="H16" s="9">
        <v>270</v>
      </c>
      <c r="I16" s="9">
        <f t="shared" si="0"/>
        <v>2700</v>
      </c>
      <c r="J16" s="6" t="s">
        <v>16</v>
      </c>
    </row>
    <row r="17" s="3" customFormat="1" ht="30" customHeight="1" spans="1:10">
      <c r="A17" s="6">
        <v>14</v>
      </c>
      <c r="B17" s="6" t="s">
        <v>37</v>
      </c>
      <c r="C17" s="6" t="s">
        <v>36</v>
      </c>
      <c r="D17" s="8" t="s">
        <v>14</v>
      </c>
      <c r="E17" s="8" t="s">
        <v>15</v>
      </c>
      <c r="F17" s="9">
        <v>1436</v>
      </c>
      <c r="G17" s="9">
        <v>1489.34</v>
      </c>
      <c r="H17" s="9">
        <v>1200</v>
      </c>
      <c r="I17" s="9">
        <f t="shared" si="0"/>
        <v>12000</v>
      </c>
      <c r="J17" s="6" t="s">
        <v>16</v>
      </c>
    </row>
    <row r="18" s="3" customFormat="1" ht="30" customHeight="1" spans="1:10">
      <c r="A18" s="6">
        <v>15</v>
      </c>
      <c r="B18" s="6" t="s">
        <v>38</v>
      </c>
      <c r="C18" s="6" t="s">
        <v>36</v>
      </c>
      <c r="D18" s="8" t="s">
        <v>14</v>
      </c>
      <c r="E18" s="8" t="s">
        <v>15</v>
      </c>
      <c r="F18" s="9">
        <v>1561</v>
      </c>
      <c r="G18" s="9">
        <v>1524.45</v>
      </c>
      <c r="H18" s="9">
        <v>1200</v>
      </c>
      <c r="I18" s="9">
        <f t="shared" si="0"/>
        <v>12000</v>
      </c>
      <c r="J18" s="6" t="s">
        <v>16</v>
      </c>
    </row>
    <row r="19" s="3" customFormat="1" ht="30" customHeight="1" spans="1:10">
      <c r="A19" s="6">
        <v>16</v>
      </c>
      <c r="B19" s="6" t="s">
        <v>39</v>
      </c>
      <c r="C19" s="6" t="s">
        <v>40</v>
      </c>
      <c r="D19" s="8" t="s">
        <v>14</v>
      </c>
      <c r="E19" s="8" t="s">
        <v>15</v>
      </c>
      <c r="F19" s="9">
        <v>1740</v>
      </c>
      <c r="G19" s="9">
        <v>1395.55</v>
      </c>
      <c r="H19" s="9">
        <v>800</v>
      </c>
      <c r="I19" s="9">
        <f t="shared" si="0"/>
        <v>8000</v>
      </c>
      <c r="J19" s="6" t="s">
        <v>16</v>
      </c>
    </row>
    <row r="20" s="3" customFormat="1" ht="30" customHeight="1" spans="1:10">
      <c r="A20" s="20" t="s">
        <v>41</v>
      </c>
      <c r="B20" s="21"/>
      <c r="C20" s="6" t="s">
        <v>42</v>
      </c>
      <c r="D20" s="6" t="s">
        <v>42</v>
      </c>
      <c r="E20" s="6" t="s">
        <v>42</v>
      </c>
      <c r="F20" s="9">
        <f t="shared" ref="F20:H20" si="1">SUM(F4:F19)</f>
        <v>17179.24</v>
      </c>
      <c r="G20" s="9">
        <f t="shared" si="1"/>
        <v>17926.09</v>
      </c>
      <c r="H20" s="9">
        <f t="shared" si="1"/>
        <v>14959.47</v>
      </c>
      <c r="I20" s="9">
        <f t="shared" si="0"/>
        <v>149594.7</v>
      </c>
      <c r="J20" s="6" t="s">
        <v>42</v>
      </c>
    </row>
    <row r="21" s="3" customFormat="1" ht="30" customHeight="1"/>
    <row r="22" s="3" customFormat="1" ht="40" customHeight="1" spans="1:10">
      <c r="A22" s="7" t="s">
        <v>2</v>
      </c>
      <c r="B22" s="7" t="s">
        <v>43</v>
      </c>
      <c r="C22" s="7" t="s">
        <v>44</v>
      </c>
      <c r="D22" s="7" t="s">
        <v>5</v>
      </c>
      <c r="E22" s="7" t="s">
        <v>6</v>
      </c>
      <c r="F22" s="7" t="s">
        <v>45</v>
      </c>
      <c r="G22" s="7" t="s">
        <v>46</v>
      </c>
      <c r="H22" s="7" t="s">
        <v>47</v>
      </c>
      <c r="I22" s="7" t="s">
        <v>48</v>
      </c>
      <c r="J22" s="6" t="s">
        <v>11</v>
      </c>
    </row>
    <row r="23" s="3" customFormat="1" ht="30" customHeight="1" spans="1:10">
      <c r="A23" s="10">
        <v>1</v>
      </c>
      <c r="B23" s="8" t="s">
        <v>49</v>
      </c>
      <c r="C23" s="8" t="s">
        <v>50</v>
      </c>
      <c r="D23" s="8" t="s">
        <v>14</v>
      </c>
      <c r="E23" s="8" t="s">
        <v>51</v>
      </c>
      <c r="F23" s="8" t="s">
        <v>52</v>
      </c>
      <c r="G23" s="11">
        <v>1200</v>
      </c>
      <c r="H23" s="22">
        <v>840</v>
      </c>
      <c r="I23" s="23">
        <f t="shared" ref="I23:I36" si="2">SUM(H23*35)</f>
        <v>29400</v>
      </c>
      <c r="J23" s="6" t="s">
        <v>16</v>
      </c>
    </row>
    <row r="24" s="3" customFormat="1" ht="30" customHeight="1" spans="1:10">
      <c r="A24" s="8">
        <v>2</v>
      </c>
      <c r="B24" s="8" t="s">
        <v>53</v>
      </c>
      <c r="C24" s="8" t="s">
        <v>50</v>
      </c>
      <c r="D24" s="8" t="s">
        <v>14</v>
      </c>
      <c r="E24" s="8" t="s">
        <v>51</v>
      </c>
      <c r="F24" s="8" t="s">
        <v>52</v>
      </c>
      <c r="G24" s="13">
        <v>1650</v>
      </c>
      <c r="H24" s="23">
        <v>1155</v>
      </c>
      <c r="I24" s="23">
        <f t="shared" si="2"/>
        <v>40425</v>
      </c>
      <c r="J24" s="6" t="s">
        <v>16</v>
      </c>
    </row>
    <row r="25" s="3" customFormat="1" ht="30" customHeight="1" spans="1:10">
      <c r="A25" s="8">
        <v>3</v>
      </c>
      <c r="B25" s="8" t="s">
        <v>54</v>
      </c>
      <c r="C25" s="8" t="s">
        <v>55</v>
      </c>
      <c r="D25" s="8" t="s">
        <v>14</v>
      </c>
      <c r="E25" s="8" t="s">
        <v>51</v>
      </c>
      <c r="F25" s="8" t="s">
        <v>56</v>
      </c>
      <c r="G25" s="13">
        <v>290</v>
      </c>
      <c r="H25" s="23">
        <v>1450</v>
      </c>
      <c r="I25" s="23">
        <f t="shared" si="2"/>
        <v>50750</v>
      </c>
      <c r="J25" s="6" t="s">
        <v>16</v>
      </c>
    </row>
    <row r="26" s="3" customFormat="1" ht="30" customHeight="1" spans="1:10">
      <c r="A26" s="10">
        <v>4</v>
      </c>
      <c r="B26" s="8" t="s">
        <v>57</v>
      </c>
      <c r="C26" s="8" t="s">
        <v>58</v>
      </c>
      <c r="D26" s="8" t="s">
        <v>14</v>
      </c>
      <c r="E26" s="8" t="s">
        <v>51</v>
      </c>
      <c r="F26" s="8" t="s">
        <v>52</v>
      </c>
      <c r="G26" s="13">
        <v>1656</v>
      </c>
      <c r="H26" s="23">
        <v>1159.2</v>
      </c>
      <c r="I26" s="23">
        <f t="shared" si="2"/>
        <v>40572</v>
      </c>
      <c r="J26" s="6" t="s">
        <v>16</v>
      </c>
    </row>
    <row r="27" s="3" customFormat="1" ht="30" customHeight="1" spans="1:10">
      <c r="A27" s="8">
        <v>5</v>
      </c>
      <c r="B27" s="8" t="s">
        <v>59</v>
      </c>
      <c r="C27" s="8" t="s">
        <v>60</v>
      </c>
      <c r="D27" s="8" t="s">
        <v>14</v>
      </c>
      <c r="E27" s="8" t="s">
        <v>51</v>
      </c>
      <c r="F27" s="8" t="s">
        <v>52</v>
      </c>
      <c r="G27" s="13">
        <v>650</v>
      </c>
      <c r="H27" s="23">
        <v>455</v>
      </c>
      <c r="I27" s="23">
        <f t="shared" si="2"/>
        <v>15925</v>
      </c>
      <c r="J27" s="6" t="s">
        <v>16</v>
      </c>
    </row>
    <row r="28" s="3" customFormat="1" ht="30" customHeight="1" spans="1:10">
      <c r="A28" s="10">
        <v>6</v>
      </c>
      <c r="B28" s="8" t="s">
        <v>61</v>
      </c>
      <c r="C28" s="8" t="s">
        <v>60</v>
      </c>
      <c r="D28" s="8" t="s">
        <v>14</v>
      </c>
      <c r="E28" s="8" t="s">
        <v>51</v>
      </c>
      <c r="F28" s="8" t="s">
        <v>62</v>
      </c>
      <c r="G28" s="13" t="s">
        <v>63</v>
      </c>
      <c r="H28" s="23">
        <v>464.6</v>
      </c>
      <c r="I28" s="23">
        <f t="shared" si="2"/>
        <v>16261</v>
      </c>
      <c r="J28" s="6" t="s">
        <v>16</v>
      </c>
    </row>
    <row r="29" s="3" customFormat="1" ht="30" customHeight="1" spans="1:10">
      <c r="A29" s="8">
        <v>7</v>
      </c>
      <c r="B29" s="8" t="s">
        <v>64</v>
      </c>
      <c r="C29" s="8" t="s">
        <v>65</v>
      </c>
      <c r="D29" s="8" t="s">
        <v>14</v>
      </c>
      <c r="E29" s="8" t="s">
        <v>51</v>
      </c>
      <c r="F29" s="8" t="s">
        <v>56</v>
      </c>
      <c r="G29" s="13">
        <v>150</v>
      </c>
      <c r="H29" s="23">
        <v>750</v>
      </c>
      <c r="I29" s="23">
        <f t="shared" si="2"/>
        <v>26250</v>
      </c>
      <c r="J29" s="6" t="s">
        <v>16</v>
      </c>
    </row>
    <row r="30" s="3" customFormat="1" ht="30" customHeight="1" spans="1:10">
      <c r="A30" s="10">
        <v>8</v>
      </c>
      <c r="B30" s="8" t="s">
        <v>66</v>
      </c>
      <c r="C30" s="8" t="s">
        <v>40</v>
      </c>
      <c r="D30" s="8" t="s">
        <v>14</v>
      </c>
      <c r="E30" s="8" t="s">
        <v>51</v>
      </c>
      <c r="F30" s="8" t="s">
        <v>56</v>
      </c>
      <c r="G30" s="13">
        <v>120</v>
      </c>
      <c r="H30" s="23">
        <v>600</v>
      </c>
      <c r="I30" s="23">
        <f t="shared" si="2"/>
        <v>21000</v>
      </c>
      <c r="J30" s="6" t="s">
        <v>16</v>
      </c>
    </row>
    <row r="31" s="3" customFormat="1" ht="30" customHeight="1" spans="1:10">
      <c r="A31" s="8">
        <v>9</v>
      </c>
      <c r="B31" s="8" t="s">
        <v>67</v>
      </c>
      <c r="C31" s="8" t="s">
        <v>68</v>
      </c>
      <c r="D31" s="8" t="s">
        <v>14</v>
      </c>
      <c r="E31" s="8" t="s">
        <v>51</v>
      </c>
      <c r="F31" s="8" t="s">
        <v>56</v>
      </c>
      <c r="G31" s="13">
        <v>140</v>
      </c>
      <c r="H31" s="23">
        <v>700</v>
      </c>
      <c r="I31" s="23">
        <f t="shared" si="2"/>
        <v>24500</v>
      </c>
      <c r="J31" s="6" t="s">
        <v>16</v>
      </c>
    </row>
    <row r="32" s="3" customFormat="1" ht="30" customHeight="1" spans="1:10">
      <c r="A32" s="10">
        <v>10</v>
      </c>
      <c r="B32" s="8" t="s">
        <v>69</v>
      </c>
      <c r="C32" s="8" t="s">
        <v>40</v>
      </c>
      <c r="D32" s="8" t="s">
        <v>14</v>
      </c>
      <c r="E32" s="8" t="s">
        <v>51</v>
      </c>
      <c r="F32" s="8" t="s">
        <v>52</v>
      </c>
      <c r="G32" s="13">
        <v>1000</v>
      </c>
      <c r="H32" s="23">
        <v>700</v>
      </c>
      <c r="I32" s="23">
        <f t="shared" si="2"/>
        <v>24500</v>
      </c>
      <c r="J32" s="6" t="s">
        <v>16</v>
      </c>
    </row>
    <row r="33" s="3" customFormat="1" ht="30" customHeight="1" spans="1:10">
      <c r="A33" s="8">
        <v>11</v>
      </c>
      <c r="B33" s="8" t="s">
        <v>70</v>
      </c>
      <c r="C33" s="8" t="s">
        <v>71</v>
      </c>
      <c r="D33" s="8" t="s">
        <v>14</v>
      </c>
      <c r="E33" s="8" t="s">
        <v>51</v>
      </c>
      <c r="F33" s="8" t="s">
        <v>56</v>
      </c>
      <c r="G33" s="13">
        <v>93</v>
      </c>
      <c r="H33" s="23">
        <v>465</v>
      </c>
      <c r="I33" s="23">
        <f t="shared" si="2"/>
        <v>16275</v>
      </c>
      <c r="J33" s="6" t="s">
        <v>16</v>
      </c>
    </row>
    <row r="34" s="3" customFormat="1" ht="30" customHeight="1" spans="1:10">
      <c r="A34" s="10">
        <v>12</v>
      </c>
      <c r="B34" s="8" t="s">
        <v>72</v>
      </c>
      <c r="C34" s="8" t="s">
        <v>13</v>
      </c>
      <c r="D34" s="8" t="s">
        <v>14</v>
      </c>
      <c r="E34" s="8" t="s">
        <v>51</v>
      </c>
      <c r="F34" s="8" t="s">
        <v>56</v>
      </c>
      <c r="G34" s="13">
        <v>75</v>
      </c>
      <c r="H34" s="23">
        <v>375</v>
      </c>
      <c r="I34" s="23">
        <f t="shared" si="2"/>
        <v>13125</v>
      </c>
      <c r="J34" s="6" t="s">
        <v>16</v>
      </c>
    </row>
    <row r="35" s="3" customFormat="1" ht="30" customHeight="1" spans="1:10">
      <c r="A35" s="8">
        <v>13</v>
      </c>
      <c r="B35" s="8" t="s">
        <v>73</v>
      </c>
      <c r="C35" s="8" t="s">
        <v>74</v>
      </c>
      <c r="D35" s="8" t="s">
        <v>14</v>
      </c>
      <c r="E35" s="8" t="s">
        <v>51</v>
      </c>
      <c r="F35" s="8" t="s">
        <v>56</v>
      </c>
      <c r="G35" s="13">
        <v>133</v>
      </c>
      <c r="H35" s="23">
        <v>665</v>
      </c>
      <c r="I35" s="23">
        <f t="shared" si="2"/>
        <v>23275</v>
      </c>
      <c r="J35" s="6" t="s">
        <v>16</v>
      </c>
    </row>
    <row r="36" s="3" customFormat="1" ht="30" customHeight="1" spans="1:10">
      <c r="A36" s="8">
        <v>14</v>
      </c>
      <c r="B36" s="8" t="s">
        <v>75</v>
      </c>
      <c r="C36" s="8" t="s">
        <v>74</v>
      </c>
      <c r="D36" s="8" t="s">
        <v>14</v>
      </c>
      <c r="E36" s="8" t="s">
        <v>51</v>
      </c>
      <c r="F36" s="8" t="s">
        <v>56</v>
      </c>
      <c r="G36" s="13">
        <v>219</v>
      </c>
      <c r="H36" s="23">
        <v>1095</v>
      </c>
      <c r="I36" s="23">
        <f t="shared" si="2"/>
        <v>38325</v>
      </c>
      <c r="J36" s="6" t="s">
        <v>16</v>
      </c>
    </row>
    <row r="37" s="3" customFormat="1" ht="30" customHeight="1" spans="1:10">
      <c r="A37" s="8">
        <v>15</v>
      </c>
      <c r="B37" s="8" t="s">
        <v>76</v>
      </c>
      <c r="C37" s="8" t="s">
        <v>33</v>
      </c>
      <c r="D37" s="8" t="s">
        <v>14</v>
      </c>
      <c r="E37" s="8" t="s">
        <v>51</v>
      </c>
      <c r="F37" s="8" t="s">
        <v>56</v>
      </c>
      <c r="G37" s="13">
        <v>188</v>
      </c>
      <c r="H37" s="23">
        <v>940</v>
      </c>
      <c r="I37" s="23">
        <v>32900</v>
      </c>
      <c r="J37" s="6" t="s">
        <v>16</v>
      </c>
    </row>
    <row r="38" s="3" customFormat="1" ht="30" customHeight="1" spans="1:10">
      <c r="A38" s="8">
        <v>16</v>
      </c>
      <c r="B38" s="8" t="s">
        <v>77</v>
      </c>
      <c r="C38" s="8" t="s">
        <v>33</v>
      </c>
      <c r="D38" s="8" t="s">
        <v>14</v>
      </c>
      <c r="E38" s="8" t="s">
        <v>51</v>
      </c>
      <c r="F38" s="8" t="s">
        <v>56</v>
      </c>
      <c r="G38" s="13">
        <v>200</v>
      </c>
      <c r="H38" s="23">
        <v>1000</v>
      </c>
      <c r="I38" s="23">
        <v>35000</v>
      </c>
      <c r="J38" s="6" t="s">
        <v>16</v>
      </c>
    </row>
    <row r="39" s="3" customFormat="1" ht="40" customHeight="1" spans="1:10">
      <c r="A39" s="8" t="s">
        <v>41</v>
      </c>
      <c r="B39" s="8"/>
      <c r="C39" s="8" t="s">
        <v>42</v>
      </c>
      <c r="D39" s="8" t="s">
        <v>42</v>
      </c>
      <c r="E39" s="8" t="s">
        <v>42</v>
      </c>
      <c r="F39" s="8" t="s">
        <v>42</v>
      </c>
      <c r="G39" s="8" t="s">
        <v>78</v>
      </c>
      <c r="H39" s="23">
        <f>SUM(H23:H38)</f>
        <v>12813.8</v>
      </c>
      <c r="I39" s="23">
        <f>SUM(I23:I38)</f>
        <v>448483</v>
      </c>
      <c r="J39" s="8" t="s">
        <v>42</v>
      </c>
    </row>
    <row r="40" s="3" customFormat="1" ht="30" customHeight="1"/>
    <row r="41" s="3" customFormat="1" ht="40" customHeight="1" spans="1:10">
      <c r="A41" s="7" t="s">
        <v>2</v>
      </c>
      <c r="B41" s="7" t="s">
        <v>43</v>
      </c>
      <c r="C41" s="7" t="s">
        <v>44</v>
      </c>
      <c r="D41" s="7" t="s">
        <v>5</v>
      </c>
      <c r="E41" s="7" t="s">
        <v>6</v>
      </c>
      <c r="F41" s="7" t="s">
        <v>79</v>
      </c>
      <c r="G41" s="7"/>
      <c r="H41" s="7" t="s">
        <v>80</v>
      </c>
      <c r="I41" s="7"/>
      <c r="J41" s="6" t="s">
        <v>11</v>
      </c>
    </row>
    <row r="42" s="3" customFormat="1" ht="30" customHeight="1" spans="1:10">
      <c r="A42" s="15">
        <v>1</v>
      </c>
      <c r="B42" s="16" t="s">
        <v>81</v>
      </c>
      <c r="C42" s="15" t="s">
        <v>65</v>
      </c>
      <c r="D42" s="16" t="s">
        <v>14</v>
      </c>
      <c r="E42" s="16" t="s">
        <v>82</v>
      </c>
      <c r="F42" s="12">
        <v>20000</v>
      </c>
      <c r="G42" s="12"/>
      <c r="H42" s="23">
        <v>200000</v>
      </c>
      <c r="I42" s="23"/>
      <c r="J42" s="6" t="s">
        <v>16</v>
      </c>
    </row>
    <row r="43" s="3" customFormat="1" ht="30" customHeight="1" spans="1:10">
      <c r="A43" s="8">
        <v>2</v>
      </c>
      <c r="B43" s="8" t="s">
        <v>83</v>
      </c>
      <c r="C43" s="8" t="s">
        <v>84</v>
      </c>
      <c r="D43" s="8" t="s">
        <v>14</v>
      </c>
      <c r="E43" s="8" t="s">
        <v>82</v>
      </c>
      <c r="F43" s="14">
        <v>10802.2</v>
      </c>
      <c r="G43" s="14"/>
      <c r="H43" s="23">
        <v>108022</v>
      </c>
      <c r="I43" s="23"/>
      <c r="J43" s="6" t="s">
        <v>16</v>
      </c>
    </row>
    <row r="44" s="3" customFormat="1" ht="30" customHeight="1" spans="1:10">
      <c r="A44" s="8">
        <v>3</v>
      </c>
      <c r="B44" s="8" t="s">
        <v>85</v>
      </c>
      <c r="C44" s="8" t="s">
        <v>18</v>
      </c>
      <c r="D44" s="8" t="s">
        <v>14</v>
      </c>
      <c r="E44" s="8" t="s">
        <v>82</v>
      </c>
      <c r="F44" s="14">
        <v>18265</v>
      </c>
      <c r="G44" s="14"/>
      <c r="H44" s="23">
        <v>182650</v>
      </c>
      <c r="I44" s="23"/>
      <c r="J44" s="6" t="s">
        <v>16</v>
      </c>
    </row>
    <row r="45" s="3" customFormat="1" ht="30" customHeight="1" spans="1:10">
      <c r="A45" s="8">
        <v>4</v>
      </c>
      <c r="B45" s="8" t="s">
        <v>86</v>
      </c>
      <c r="C45" s="8" t="s">
        <v>18</v>
      </c>
      <c r="D45" s="8" t="s">
        <v>14</v>
      </c>
      <c r="E45" s="8" t="s">
        <v>82</v>
      </c>
      <c r="F45" s="14">
        <v>19703</v>
      </c>
      <c r="G45" s="14"/>
      <c r="H45" s="23">
        <v>197030</v>
      </c>
      <c r="I45" s="23"/>
      <c r="J45" s="6" t="s">
        <v>16</v>
      </c>
    </row>
    <row r="46" s="3" customFormat="1" ht="30" customHeight="1" spans="1:10">
      <c r="A46" s="8">
        <v>5</v>
      </c>
      <c r="B46" s="8" t="s">
        <v>87</v>
      </c>
      <c r="C46" s="8" t="s">
        <v>88</v>
      </c>
      <c r="D46" s="8" t="s">
        <v>14</v>
      </c>
      <c r="E46" s="8" t="s">
        <v>82</v>
      </c>
      <c r="F46" s="14">
        <v>11321</v>
      </c>
      <c r="G46" s="14"/>
      <c r="H46" s="23">
        <v>113210</v>
      </c>
      <c r="I46" s="23"/>
      <c r="J46" s="6" t="s">
        <v>16</v>
      </c>
    </row>
    <row r="47" s="3" customFormat="1" ht="30" customHeight="1" spans="1:10">
      <c r="A47" s="18" t="s">
        <v>41</v>
      </c>
      <c r="B47" s="19"/>
      <c r="C47" s="19" t="s">
        <v>42</v>
      </c>
      <c r="D47" s="8" t="s">
        <v>42</v>
      </c>
      <c r="E47" s="8" t="s">
        <v>42</v>
      </c>
      <c r="F47" s="14">
        <f>SUM(F42:G46)</f>
        <v>80091.2</v>
      </c>
      <c r="G47" s="14"/>
      <c r="H47" s="23">
        <f>SUM(H42:I46)</f>
        <v>800912</v>
      </c>
      <c r="I47" s="23"/>
      <c r="J47" s="8" t="s">
        <v>42</v>
      </c>
    </row>
  </sheetData>
  <mergeCells count="19">
    <mergeCell ref="A1:J1"/>
    <mergeCell ref="A2:J2"/>
    <mergeCell ref="A20:B20"/>
    <mergeCell ref="A39:B39"/>
    <mergeCell ref="F41:G41"/>
    <mergeCell ref="H41:I41"/>
    <mergeCell ref="F42:G42"/>
    <mergeCell ref="H42:I42"/>
    <mergeCell ref="F43:G43"/>
    <mergeCell ref="H43:I43"/>
    <mergeCell ref="F44:G44"/>
    <mergeCell ref="H44:I44"/>
    <mergeCell ref="F45:G45"/>
    <mergeCell ref="H45:I45"/>
    <mergeCell ref="F46:G46"/>
    <mergeCell ref="H46:I46"/>
    <mergeCell ref="A47:B47"/>
    <mergeCell ref="F47:G47"/>
    <mergeCell ref="H47:I47"/>
  </mergeCells>
  <pageMargins left="0.751388888888889" right="0.751388888888889" top="0.511805555555556" bottom="1.73194444444444" header="0.5" footer="1.73194444444444"/>
  <pageSetup paperSize="9" scale="6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topLeftCell="A9" workbookViewId="0">
      <selection activeCell="H41" sqref="H41:I41"/>
    </sheetView>
  </sheetViews>
  <sheetFormatPr defaultColWidth="9" defaultRowHeight="22.5"/>
  <cols>
    <col min="1" max="1" width="7.625" style="1" customWidth="1"/>
    <col min="2" max="2" width="55.625" style="1" customWidth="1"/>
    <col min="3" max="5" width="20.625" style="1" customWidth="1"/>
    <col min="6" max="9" width="15.625" style="1" customWidth="1"/>
    <col min="10" max="10" width="14.125" style="1" customWidth="1"/>
    <col min="11" max="16384" width="9" style="1"/>
  </cols>
  <sheetData>
    <row r="1" s="1" customFormat="1" ht="53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31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3" customFormat="1" ht="40" customHeight="1" spans="1:10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="3" customFormat="1" ht="40" customHeight="1" spans="1:10">
      <c r="A4" s="6">
        <v>1</v>
      </c>
      <c r="B4" s="6" t="s">
        <v>12</v>
      </c>
      <c r="C4" s="6" t="s">
        <v>13</v>
      </c>
      <c r="D4" s="8" t="s">
        <v>14</v>
      </c>
      <c r="E4" s="8" t="s">
        <v>15</v>
      </c>
      <c r="F4" s="9">
        <v>1000</v>
      </c>
      <c r="G4" s="9">
        <v>1024.79</v>
      </c>
      <c r="H4" s="9">
        <v>1000</v>
      </c>
      <c r="I4" s="9">
        <f t="shared" ref="I4:I20" si="0">H4*10</f>
        <v>10000</v>
      </c>
      <c r="J4" s="6" t="s">
        <v>16</v>
      </c>
    </row>
    <row r="5" s="3" customFormat="1" ht="40" customHeight="1" spans="1:10">
      <c r="A5" s="6">
        <v>2</v>
      </c>
      <c r="B5" s="6" t="s">
        <v>17</v>
      </c>
      <c r="C5" s="6" t="s">
        <v>18</v>
      </c>
      <c r="D5" s="8" t="s">
        <v>14</v>
      </c>
      <c r="E5" s="8" t="s">
        <v>15</v>
      </c>
      <c r="F5" s="9">
        <v>1380.3</v>
      </c>
      <c r="G5" s="9">
        <v>1849.12</v>
      </c>
      <c r="H5" s="9">
        <v>1210</v>
      </c>
      <c r="I5" s="9">
        <f t="shared" si="0"/>
        <v>12100</v>
      </c>
      <c r="J5" s="6" t="s">
        <v>16</v>
      </c>
    </row>
    <row r="6" s="3" customFormat="1" ht="40" customHeight="1" spans="1:10">
      <c r="A6" s="6">
        <v>3</v>
      </c>
      <c r="B6" s="6" t="s">
        <v>19</v>
      </c>
      <c r="C6" s="6" t="s">
        <v>18</v>
      </c>
      <c r="D6" s="8" t="s">
        <v>14</v>
      </c>
      <c r="E6" s="8" t="s">
        <v>15</v>
      </c>
      <c r="F6" s="9">
        <v>1038</v>
      </c>
      <c r="G6" s="9">
        <v>932.24</v>
      </c>
      <c r="H6" s="9">
        <v>932</v>
      </c>
      <c r="I6" s="9">
        <f t="shared" si="0"/>
        <v>9320</v>
      </c>
      <c r="J6" s="6" t="s">
        <v>16</v>
      </c>
    </row>
    <row r="7" s="3" customFormat="1" ht="40" customHeight="1" spans="1:10">
      <c r="A7" s="6">
        <v>4</v>
      </c>
      <c r="B7" s="6" t="s">
        <v>20</v>
      </c>
      <c r="C7" s="6" t="s">
        <v>21</v>
      </c>
      <c r="D7" s="8" t="s">
        <v>14</v>
      </c>
      <c r="E7" s="8" t="s">
        <v>15</v>
      </c>
      <c r="F7" s="9">
        <v>560</v>
      </c>
      <c r="G7" s="9">
        <v>536.67</v>
      </c>
      <c r="H7" s="9">
        <v>536.67</v>
      </c>
      <c r="I7" s="9">
        <f t="shared" si="0"/>
        <v>5366.7</v>
      </c>
      <c r="J7" s="6" t="s">
        <v>16</v>
      </c>
    </row>
    <row r="8" s="3" customFormat="1" ht="40" customHeight="1" spans="1:10">
      <c r="A8" s="6">
        <v>5</v>
      </c>
      <c r="B8" s="6" t="s">
        <v>22</v>
      </c>
      <c r="C8" s="6" t="s">
        <v>23</v>
      </c>
      <c r="D8" s="8" t="s">
        <v>14</v>
      </c>
      <c r="E8" s="8" t="s">
        <v>15</v>
      </c>
      <c r="F8" s="9">
        <v>1736</v>
      </c>
      <c r="G8" s="9">
        <v>1853.47</v>
      </c>
      <c r="H8" s="9">
        <v>1570</v>
      </c>
      <c r="I8" s="9">
        <f t="shared" si="0"/>
        <v>15700</v>
      </c>
      <c r="J8" s="6" t="s">
        <v>16</v>
      </c>
    </row>
    <row r="9" s="3" customFormat="1" ht="40" customHeight="1" spans="1:10">
      <c r="A9" s="6">
        <v>6</v>
      </c>
      <c r="B9" s="6" t="s">
        <v>24</v>
      </c>
      <c r="C9" s="6" t="s">
        <v>23</v>
      </c>
      <c r="D9" s="8" t="s">
        <v>14</v>
      </c>
      <c r="E9" s="8" t="s">
        <v>15</v>
      </c>
      <c r="F9" s="9">
        <v>1206</v>
      </c>
      <c r="G9" s="9">
        <v>1206.43</v>
      </c>
      <c r="H9" s="9">
        <v>1000</v>
      </c>
      <c r="I9" s="9">
        <f t="shared" si="0"/>
        <v>10000</v>
      </c>
      <c r="J9" s="6" t="s">
        <v>16</v>
      </c>
    </row>
    <row r="10" s="3" customFormat="1" ht="40" customHeight="1" spans="1:10">
      <c r="A10" s="6">
        <v>7</v>
      </c>
      <c r="B10" s="6" t="s">
        <v>25</v>
      </c>
      <c r="C10" s="6" t="s">
        <v>26</v>
      </c>
      <c r="D10" s="8" t="s">
        <v>14</v>
      </c>
      <c r="E10" s="8" t="s">
        <v>15</v>
      </c>
      <c r="F10" s="9">
        <v>645</v>
      </c>
      <c r="G10" s="9">
        <v>645.96</v>
      </c>
      <c r="H10" s="9">
        <v>645</v>
      </c>
      <c r="I10" s="9">
        <f t="shared" si="0"/>
        <v>6450</v>
      </c>
      <c r="J10" s="6" t="s">
        <v>16</v>
      </c>
    </row>
    <row r="11" s="3" customFormat="1" ht="40" customHeight="1" spans="1:10">
      <c r="A11" s="6">
        <v>8</v>
      </c>
      <c r="B11" s="6" t="s">
        <v>27</v>
      </c>
      <c r="C11" s="6" t="s">
        <v>26</v>
      </c>
      <c r="D11" s="8" t="s">
        <v>14</v>
      </c>
      <c r="E11" s="8" t="s">
        <v>15</v>
      </c>
      <c r="F11" s="9">
        <v>613.5</v>
      </c>
      <c r="G11" s="9">
        <v>613.69</v>
      </c>
      <c r="H11" s="9">
        <v>613.5</v>
      </c>
      <c r="I11" s="9">
        <f t="shared" si="0"/>
        <v>6135</v>
      </c>
      <c r="J11" s="6" t="s">
        <v>16</v>
      </c>
    </row>
    <row r="12" s="3" customFormat="1" ht="40" customHeight="1" spans="1:10">
      <c r="A12" s="6">
        <v>9</v>
      </c>
      <c r="B12" s="6" t="s">
        <v>28</v>
      </c>
      <c r="C12" s="6" t="s">
        <v>29</v>
      </c>
      <c r="D12" s="8" t="s">
        <v>14</v>
      </c>
      <c r="E12" s="8" t="s">
        <v>15</v>
      </c>
      <c r="F12" s="9">
        <v>626</v>
      </c>
      <c r="G12" s="9">
        <v>626.59</v>
      </c>
      <c r="H12" s="9">
        <v>626</v>
      </c>
      <c r="I12" s="9">
        <f t="shared" si="0"/>
        <v>6260</v>
      </c>
      <c r="J12" s="6" t="s">
        <v>16</v>
      </c>
    </row>
    <row r="13" s="3" customFormat="1" ht="40" customHeight="1" spans="1:10">
      <c r="A13" s="6">
        <v>10</v>
      </c>
      <c r="B13" s="6" t="s">
        <v>30</v>
      </c>
      <c r="C13" s="6" t="s">
        <v>31</v>
      </c>
      <c r="D13" s="8" t="s">
        <v>14</v>
      </c>
      <c r="E13" s="8" t="s">
        <v>15</v>
      </c>
      <c r="F13" s="9">
        <v>358.2</v>
      </c>
      <c r="G13" s="9">
        <v>348.77</v>
      </c>
      <c r="H13" s="9">
        <v>348</v>
      </c>
      <c r="I13" s="9">
        <f t="shared" si="0"/>
        <v>3480</v>
      </c>
      <c r="J13" s="6" t="s">
        <v>16</v>
      </c>
    </row>
    <row r="14" s="3" customFormat="1" ht="40" customHeight="1" spans="1:10">
      <c r="A14" s="6">
        <v>11</v>
      </c>
      <c r="B14" s="6" t="s">
        <v>32</v>
      </c>
      <c r="C14" s="6" t="s">
        <v>33</v>
      </c>
      <c r="D14" s="8" t="s">
        <v>14</v>
      </c>
      <c r="E14" s="8" t="s">
        <v>15</v>
      </c>
      <c r="F14" s="9">
        <v>2500</v>
      </c>
      <c r="G14" s="9">
        <v>3057.31</v>
      </c>
      <c r="H14" s="9">
        <v>2500</v>
      </c>
      <c r="I14" s="9">
        <f t="shared" si="0"/>
        <v>25000</v>
      </c>
      <c r="J14" s="6" t="s">
        <v>16</v>
      </c>
    </row>
    <row r="15" s="3" customFormat="1" ht="40" customHeight="1" spans="1:10">
      <c r="A15" s="6">
        <v>12</v>
      </c>
      <c r="B15" s="6" t="s">
        <v>34</v>
      </c>
      <c r="C15" s="6" t="s">
        <v>33</v>
      </c>
      <c r="D15" s="8" t="s">
        <v>14</v>
      </c>
      <c r="E15" s="8" t="s">
        <v>15</v>
      </c>
      <c r="F15" s="9">
        <v>508.3</v>
      </c>
      <c r="G15" s="9">
        <v>550.77</v>
      </c>
      <c r="H15" s="9">
        <v>508.3</v>
      </c>
      <c r="I15" s="9">
        <f t="shared" si="0"/>
        <v>5083</v>
      </c>
      <c r="J15" s="6" t="s">
        <v>16</v>
      </c>
    </row>
    <row r="16" s="3" customFormat="1" ht="40" customHeight="1" spans="1:10">
      <c r="A16" s="6">
        <v>13</v>
      </c>
      <c r="B16" s="6" t="s">
        <v>35</v>
      </c>
      <c r="C16" s="6" t="s">
        <v>36</v>
      </c>
      <c r="D16" s="8" t="s">
        <v>14</v>
      </c>
      <c r="E16" s="8" t="s">
        <v>15</v>
      </c>
      <c r="F16" s="9">
        <v>270.94</v>
      </c>
      <c r="G16" s="9">
        <v>270.94</v>
      </c>
      <c r="H16" s="9">
        <v>270</v>
      </c>
      <c r="I16" s="9">
        <f t="shared" si="0"/>
        <v>2700</v>
      </c>
      <c r="J16" s="6" t="s">
        <v>16</v>
      </c>
    </row>
    <row r="17" s="3" customFormat="1" ht="40" customHeight="1" spans="1:10">
      <c r="A17" s="6">
        <v>14</v>
      </c>
      <c r="B17" s="6" t="s">
        <v>37</v>
      </c>
      <c r="C17" s="6" t="s">
        <v>36</v>
      </c>
      <c r="D17" s="8" t="s">
        <v>14</v>
      </c>
      <c r="E17" s="8" t="s">
        <v>15</v>
      </c>
      <c r="F17" s="9">
        <v>1436</v>
      </c>
      <c r="G17" s="9">
        <v>1489.34</v>
      </c>
      <c r="H17" s="9">
        <v>1200</v>
      </c>
      <c r="I17" s="9">
        <f t="shared" si="0"/>
        <v>12000</v>
      </c>
      <c r="J17" s="6" t="s">
        <v>16</v>
      </c>
    </row>
    <row r="18" s="3" customFormat="1" ht="40" customHeight="1" spans="1:10">
      <c r="A18" s="6">
        <v>15</v>
      </c>
      <c r="B18" s="6" t="s">
        <v>38</v>
      </c>
      <c r="C18" s="6" t="s">
        <v>36</v>
      </c>
      <c r="D18" s="8" t="s">
        <v>14</v>
      </c>
      <c r="E18" s="8" t="s">
        <v>15</v>
      </c>
      <c r="F18" s="9">
        <v>1561</v>
      </c>
      <c r="G18" s="9">
        <v>1524.45</v>
      </c>
      <c r="H18" s="9">
        <v>1200</v>
      </c>
      <c r="I18" s="9">
        <f t="shared" si="0"/>
        <v>12000</v>
      </c>
      <c r="J18" s="6" t="s">
        <v>16</v>
      </c>
    </row>
    <row r="19" s="3" customFormat="1" ht="40" customHeight="1" spans="1:10">
      <c r="A19" s="6">
        <v>16</v>
      </c>
      <c r="B19" s="6" t="s">
        <v>39</v>
      </c>
      <c r="C19" s="6" t="s">
        <v>40</v>
      </c>
      <c r="D19" s="8" t="s">
        <v>14</v>
      </c>
      <c r="E19" s="8" t="s">
        <v>15</v>
      </c>
      <c r="F19" s="9">
        <v>1740</v>
      </c>
      <c r="G19" s="9">
        <v>1395.55</v>
      </c>
      <c r="H19" s="9">
        <v>800</v>
      </c>
      <c r="I19" s="9">
        <f t="shared" si="0"/>
        <v>8000</v>
      </c>
      <c r="J19" s="6" t="s">
        <v>16</v>
      </c>
    </row>
    <row r="20" s="3" customFormat="1" ht="40" customHeight="1" spans="1:10">
      <c r="A20" s="10">
        <v>1</v>
      </c>
      <c r="B20" s="8" t="s">
        <v>49</v>
      </c>
      <c r="C20" s="8" t="s">
        <v>50</v>
      </c>
      <c r="D20" s="8" t="s">
        <v>14</v>
      </c>
      <c r="E20" s="8" t="s">
        <v>51</v>
      </c>
      <c r="F20" s="8" t="s">
        <v>52</v>
      </c>
      <c r="G20" s="11">
        <v>1200</v>
      </c>
      <c r="H20" s="12">
        <v>840</v>
      </c>
      <c r="I20" s="14">
        <f t="shared" ref="I20:I33" si="1">SUM(H20*35)</f>
        <v>29400</v>
      </c>
      <c r="J20" s="6" t="s">
        <v>16</v>
      </c>
    </row>
    <row r="21" s="3" customFormat="1" ht="40" customHeight="1" spans="1:10">
      <c r="A21" s="8">
        <v>2</v>
      </c>
      <c r="B21" s="8" t="s">
        <v>53</v>
      </c>
      <c r="C21" s="8" t="s">
        <v>50</v>
      </c>
      <c r="D21" s="8" t="s">
        <v>14</v>
      </c>
      <c r="E21" s="8" t="s">
        <v>51</v>
      </c>
      <c r="F21" s="8" t="s">
        <v>52</v>
      </c>
      <c r="G21" s="13">
        <v>1650</v>
      </c>
      <c r="H21" s="14">
        <v>1155</v>
      </c>
      <c r="I21" s="14">
        <f t="shared" si="1"/>
        <v>40425</v>
      </c>
      <c r="J21" s="6" t="s">
        <v>16</v>
      </c>
    </row>
    <row r="22" s="3" customFormat="1" ht="40" customHeight="1" spans="1:10">
      <c r="A22" s="8">
        <v>3</v>
      </c>
      <c r="B22" s="8" t="s">
        <v>54</v>
      </c>
      <c r="C22" s="8" t="s">
        <v>55</v>
      </c>
      <c r="D22" s="8" t="s">
        <v>14</v>
      </c>
      <c r="E22" s="8" t="s">
        <v>51</v>
      </c>
      <c r="F22" s="8" t="s">
        <v>56</v>
      </c>
      <c r="G22" s="13">
        <v>290</v>
      </c>
      <c r="H22" s="14">
        <v>1450</v>
      </c>
      <c r="I22" s="14">
        <f t="shared" si="1"/>
        <v>50750</v>
      </c>
      <c r="J22" s="6" t="s">
        <v>16</v>
      </c>
    </row>
    <row r="23" s="3" customFormat="1" ht="40" customHeight="1" spans="1:10">
      <c r="A23" s="10">
        <v>4</v>
      </c>
      <c r="B23" s="8" t="s">
        <v>57</v>
      </c>
      <c r="C23" s="8" t="s">
        <v>58</v>
      </c>
      <c r="D23" s="8" t="s">
        <v>14</v>
      </c>
      <c r="E23" s="8" t="s">
        <v>51</v>
      </c>
      <c r="F23" s="8" t="s">
        <v>52</v>
      </c>
      <c r="G23" s="13">
        <v>1656</v>
      </c>
      <c r="H23" s="14">
        <v>1159.2</v>
      </c>
      <c r="I23" s="14">
        <f t="shared" si="1"/>
        <v>40572</v>
      </c>
      <c r="J23" s="6" t="s">
        <v>16</v>
      </c>
    </row>
    <row r="24" s="3" customFormat="1" ht="40" customHeight="1" spans="1:10">
      <c r="A24" s="8">
        <v>5</v>
      </c>
      <c r="B24" s="8" t="s">
        <v>59</v>
      </c>
      <c r="C24" s="8" t="s">
        <v>60</v>
      </c>
      <c r="D24" s="8" t="s">
        <v>14</v>
      </c>
      <c r="E24" s="8" t="s">
        <v>51</v>
      </c>
      <c r="F24" s="8" t="s">
        <v>52</v>
      </c>
      <c r="G24" s="13">
        <v>650</v>
      </c>
      <c r="H24" s="14">
        <v>455</v>
      </c>
      <c r="I24" s="14">
        <f t="shared" si="1"/>
        <v>15925</v>
      </c>
      <c r="J24" s="6" t="s">
        <v>16</v>
      </c>
    </row>
    <row r="25" s="3" customFormat="1" ht="40" customHeight="1" spans="1:10">
      <c r="A25" s="10">
        <v>6</v>
      </c>
      <c r="B25" s="8" t="s">
        <v>61</v>
      </c>
      <c r="C25" s="8" t="s">
        <v>60</v>
      </c>
      <c r="D25" s="8" t="s">
        <v>14</v>
      </c>
      <c r="E25" s="8" t="s">
        <v>51</v>
      </c>
      <c r="F25" s="8" t="s">
        <v>62</v>
      </c>
      <c r="G25" s="13" t="s">
        <v>63</v>
      </c>
      <c r="H25" s="14">
        <v>464.6</v>
      </c>
      <c r="I25" s="14">
        <f t="shared" si="1"/>
        <v>16261</v>
      </c>
      <c r="J25" s="6" t="s">
        <v>16</v>
      </c>
    </row>
    <row r="26" s="3" customFormat="1" ht="40" customHeight="1" spans="1:10">
      <c r="A26" s="8">
        <v>7</v>
      </c>
      <c r="B26" s="8" t="s">
        <v>64</v>
      </c>
      <c r="C26" s="8" t="s">
        <v>65</v>
      </c>
      <c r="D26" s="8" t="s">
        <v>14</v>
      </c>
      <c r="E26" s="8" t="s">
        <v>51</v>
      </c>
      <c r="F26" s="8" t="s">
        <v>56</v>
      </c>
      <c r="G26" s="13">
        <v>150</v>
      </c>
      <c r="H26" s="14">
        <v>750</v>
      </c>
      <c r="I26" s="14">
        <f t="shared" si="1"/>
        <v>26250</v>
      </c>
      <c r="J26" s="6" t="s">
        <v>16</v>
      </c>
    </row>
    <row r="27" s="3" customFormat="1" ht="40" customHeight="1" spans="1:10">
      <c r="A27" s="10">
        <v>8</v>
      </c>
      <c r="B27" s="8" t="s">
        <v>66</v>
      </c>
      <c r="C27" s="8" t="s">
        <v>40</v>
      </c>
      <c r="D27" s="8" t="s">
        <v>14</v>
      </c>
      <c r="E27" s="8" t="s">
        <v>51</v>
      </c>
      <c r="F27" s="8" t="s">
        <v>56</v>
      </c>
      <c r="G27" s="13">
        <v>120</v>
      </c>
      <c r="H27" s="14">
        <v>600</v>
      </c>
      <c r="I27" s="14">
        <f t="shared" si="1"/>
        <v>21000</v>
      </c>
      <c r="J27" s="6" t="s">
        <v>16</v>
      </c>
    </row>
    <row r="28" s="3" customFormat="1" ht="40" customHeight="1" spans="1:10">
      <c r="A28" s="8">
        <v>9</v>
      </c>
      <c r="B28" s="8" t="s">
        <v>67</v>
      </c>
      <c r="C28" s="8" t="s">
        <v>68</v>
      </c>
      <c r="D28" s="8" t="s">
        <v>14</v>
      </c>
      <c r="E28" s="8" t="s">
        <v>51</v>
      </c>
      <c r="F28" s="8" t="s">
        <v>56</v>
      </c>
      <c r="G28" s="13">
        <v>140</v>
      </c>
      <c r="H28" s="14">
        <v>700</v>
      </c>
      <c r="I28" s="14">
        <f t="shared" si="1"/>
        <v>24500</v>
      </c>
      <c r="J28" s="6" t="s">
        <v>16</v>
      </c>
    </row>
    <row r="29" s="3" customFormat="1" ht="40" customHeight="1" spans="1:10">
      <c r="A29" s="10">
        <v>10</v>
      </c>
      <c r="B29" s="8" t="s">
        <v>69</v>
      </c>
      <c r="C29" s="8" t="s">
        <v>40</v>
      </c>
      <c r="D29" s="8" t="s">
        <v>14</v>
      </c>
      <c r="E29" s="8" t="s">
        <v>51</v>
      </c>
      <c r="F29" s="8" t="s">
        <v>52</v>
      </c>
      <c r="G29" s="13">
        <v>1000</v>
      </c>
      <c r="H29" s="14">
        <v>700</v>
      </c>
      <c r="I29" s="14">
        <f t="shared" si="1"/>
        <v>24500</v>
      </c>
      <c r="J29" s="6" t="s">
        <v>16</v>
      </c>
    </row>
    <row r="30" s="3" customFormat="1" ht="40" customHeight="1" spans="1:10">
      <c r="A30" s="8">
        <v>11</v>
      </c>
      <c r="B30" s="8" t="s">
        <v>70</v>
      </c>
      <c r="C30" s="8" t="s">
        <v>71</v>
      </c>
      <c r="D30" s="8" t="s">
        <v>14</v>
      </c>
      <c r="E30" s="8" t="s">
        <v>51</v>
      </c>
      <c r="F30" s="8" t="s">
        <v>56</v>
      </c>
      <c r="G30" s="13">
        <v>93</v>
      </c>
      <c r="H30" s="14">
        <v>465</v>
      </c>
      <c r="I30" s="14">
        <f t="shared" si="1"/>
        <v>16275</v>
      </c>
      <c r="J30" s="6" t="s">
        <v>16</v>
      </c>
    </row>
    <row r="31" s="3" customFormat="1" ht="40" customHeight="1" spans="1:10">
      <c r="A31" s="10">
        <v>12</v>
      </c>
      <c r="B31" s="8" t="s">
        <v>72</v>
      </c>
      <c r="C31" s="8" t="s">
        <v>13</v>
      </c>
      <c r="D31" s="8" t="s">
        <v>14</v>
      </c>
      <c r="E31" s="8" t="s">
        <v>51</v>
      </c>
      <c r="F31" s="8" t="s">
        <v>56</v>
      </c>
      <c r="G31" s="13">
        <v>75</v>
      </c>
      <c r="H31" s="14">
        <v>375</v>
      </c>
      <c r="I31" s="14">
        <f t="shared" si="1"/>
        <v>13125</v>
      </c>
      <c r="J31" s="6" t="s">
        <v>16</v>
      </c>
    </row>
    <row r="32" s="3" customFormat="1" ht="40" customHeight="1" spans="1:10">
      <c r="A32" s="8">
        <v>13</v>
      </c>
      <c r="B32" s="8" t="s">
        <v>73</v>
      </c>
      <c r="C32" s="8" t="s">
        <v>74</v>
      </c>
      <c r="D32" s="8" t="s">
        <v>14</v>
      </c>
      <c r="E32" s="8" t="s">
        <v>51</v>
      </c>
      <c r="F32" s="8" t="s">
        <v>56</v>
      </c>
      <c r="G32" s="13">
        <v>133</v>
      </c>
      <c r="H32" s="14">
        <v>665</v>
      </c>
      <c r="I32" s="14">
        <f t="shared" si="1"/>
        <v>23275</v>
      </c>
      <c r="J32" s="6" t="s">
        <v>16</v>
      </c>
    </row>
    <row r="33" s="3" customFormat="1" ht="40" customHeight="1" spans="1:10">
      <c r="A33" s="8">
        <v>14</v>
      </c>
      <c r="B33" s="8" t="s">
        <v>75</v>
      </c>
      <c r="C33" s="8" t="s">
        <v>74</v>
      </c>
      <c r="D33" s="8" t="s">
        <v>14</v>
      </c>
      <c r="E33" s="8" t="s">
        <v>51</v>
      </c>
      <c r="F33" s="8" t="s">
        <v>56</v>
      </c>
      <c r="G33" s="13">
        <v>219</v>
      </c>
      <c r="H33" s="14">
        <v>1095</v>
      </c>
      <c r="I33" s="14">
        <f t="shared" si="1"/>
        <v>38325</v>
      </c>
      <c r="J33" s="6" t="s">
        <v>16</v>
      </c>
    </row>
    <row r="34" s="3" customFormat="1" ht="40" customHeight="1" spans="1:10">
      <c r="A34" s="8">
        <v>15</v>
      </c>
      <c r="B34" s="8" t="s">
        <v>76</v>
      </c>
      <c r="C34" s="8" t="s">
        <v>33</v>
      </c>
      <c r="D34" s="8" t="s">
        <v>14</v>
      </c>
      <c r="E34" s="8" t="s">
        <v>51</v>
      </c>
      <c r="F34" s="8" t="s">
        <v>56</v>
      </c>
      <c r="G34" s="13">
        <v>188</v>
      </c>
      <c r="H34" s="14">
        <v>940</v>
      </c>
      <c r="I34" s="14">
        <v>32900</v>
      </c>
      <c r="J34" s="6" t="s">
        <v>16</v>
      </c>
    </row>
    <row r="35" s="3" customFormat="1" ht="40" customHeight="1" spans="1:10">
      <c r="A35" s="8">
        <v>16</v>
      </c>
      <c r="B35" s="8" t="s">
        <v>77</v>
      </c>
      <c r="C35" s="8" t="s">
        <v>33</v>
      </c>
      <c r="D35" s="8" t="s">
        <v>14</v>
      </c>
      <c r="E35" s="8" t="s">
        <v>51</v>
      </c>
      <c r="F35" s="8" t="s">
        <v>56</v>
      </c>
      <c r="G35" s="13">
        <v>200</v>
      </c>
      <c r="H35" s="14">
        <v>1000</v>
      </c>
      <c r="I35" s="14">
        <v>35000</v>
      </c>
      <c r="J35" s="6" t="s">
        <v>16</v>
      </c>
    </row>
    <row r="36" s="3" customFormat="1" ht="40" customHeight="1" spans="1:10">
      <c r="A36" s="15">
        <v>1</v>
      </c>
      <c r="B36" s="16" t="s">
        <v>81</v>
      </c>
      <c r="C36" s="15" t="s">
        <v>65</v>
      </c>
      <c r="D36" s="16" t="s">
        <v>14</v>
      </c>
      <c r="E36" s="16" t="s">
        <v>82</v>
      </c>
      <c r="F36" s="12">
        <v>20000</v>
      </c>
      <c r="G36" s="12"/>
      <c r="H36" s="17"/>
      <c r="I36" s="17">
        <v>200000</v>
      </c>
      <c r="J36" s="6" t="s">
        <v>16</v>
      </c>
    </row>
    <row r="37" s="3" customFormat="1" ht="40" customHeight="1" spans="1:10">
      <c r="A37" s="8">
        <v>2</v>
      </c>
      <c r="B37" s="8" t="s">
        <v>83</v>
      </c>
      <c r="C37" s="8" t="s">
        <v>84</v>
      </c>
      <c r="D37" s="8" t="s">
        <v>14</v>
      </c>
      <c r="E37" s="8" t="s">
        <v>82</v>
      </c>
      <c r="F37" s="14">
        <v>10802.2</v>
      </c>
      <c r="G37" s="14"/>
      <c r="H37" s="17"/>
      <c r="I37" s="17">
        <v>108022</v>
      </c>
      <c r="J37" s="6" t="s">
        <v>16</v>
      </c>
    </row>
    <row r="38" s="3" customFormat="1" ht="40" customHeight="1" spans="1:10">
      <c r="A38" s="8">
        <v>3</v>
      </c>
      <c r="B38" s="8" t="s">
        <v>85</v>
      </c>
      <c r="C38" s="8" t="s">
        <v>18</v>
      </c>
      <c r="D38" s="8" t="s">
        <v>14</v>
      </c>
      <c r="E38" s="8" t="s">
        <v>82</v>
      </c>
      <c r="F38" s="14">
        <v>18265</v>
      </c>
      <c r="G38" s="14"/>
      <c r="H38" s="17"/>
      <c r="I38" s="17">
        <v>182650</v>
      </c>
      <c r="J38" s="6" t="s">
        <v>16</v>
      </c>
    </row>
    <row r="39" s="3" customFormat="1" ht="40" customHeight="1" spans="1:10">
      <c r="A39" s="8">
        <v>4</v>
      </c>
      <c r="B39" s="8" t="s">
        <v>86</v>
      </c>
      <c r="C39" s="8" t="s">
        <v>18</v>
      </c>
      <c r="D39" s="8" t="s">
        <v>14</v>
      </c>
      <c r="E39" s="8" t="s">
        <v>82</v>
      </c>
      <c r="F39" s="14">
        <v>19703</v>
      </c>
      <c r="G39" s="14"/>
      <c r="H39" s="17"/>
      <c r="I39" s="17">
        <v>197030</v>
      </c>
      <c r="J39" s="6" t="s">
        <v>16</v>
      </c>
    </row>
    <row r="40" s="3" customFormat="1" ht="40" customHeight="1" spans="1:10">
      <c r="A40" s="8">
        <v>5</v>
      </c>
      <c r="B40" s="8" t="s">
        <v>87</v>
      </c>
      <c r="C40" s="8" t="s">
        <v>88</v>
      </c>
      <c r="D40" s="8" t="s">
        <v>14</v>
      </c>
      <c r="E40" s="8" t="s">
        <v>82</v>
      </c>
      <c r="F40" s="14">
        <v>11321</v>
      </c>
      <c r="G40" s="14"/>
      <c r="H40" s="17"/>
      <c r="I40" s="17">
        <v>113210</v>
      </c>
      <c r="J40" s="6" t="s">
        <v>16</v>
      </c>
    </row>
    <row r="41" s="3" customFormat="1" ht="40" customHeight="1" spans="1:10">
      <c r="A41" s="18" t="s">
        <v>41</v>
      </c>
      <c r="B41" s="19"/>
      <c r="C41" s="19" t="s">
        <v>42</v>
      </c>
      <c r="D41" s="8" t="s">
        <v>42</v>
      </c>
      <c r="E41" s="8" t="s">
        <v>42</v>
      </c>
      <c r="F41" s="14">
        <f>SUM(F36:G40)</f>
        <v>80091.2</v>
      </c>
      <c r="G41" s="14"/>
      <c r="H41" s="14">
        <f>SUM(I4:I40)</f>
        <v>1398989.7</v>
      </c>
      <c r="I41" s="14"/>
      <c r="J41" s="8" t="s">
        <v>42</v>
      </c>
    </row>
  </sheetData>
  <mergeCells count="10">
    <mergeCell ref="A1:J1"/>
    <mergeCell ref="A2:J2"/>
    <mergeCell ref="F36:G36"/>
    <mergeCell ref="F37:G37"/>
    <mergeCell ref="F38:G38"/>
    <mergeCell ref="F39:G39"/>
    <mergeCell ref="F40:G40"/>
    <mergeCell ref="A41:B41"/>
    <mergeCell ref="F41:G41"/>
    <mergeCell ref="H41:I4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張</cp:lastModifiedBy>
  <dcterms:created xsi:type="dcterms:W3CDTF">2023-11-23T03:43:00Z</dcterms:created>
  <dcterms:modified xsi:type="dcterms:W3CDTF">2023-11-27T01:54:13Z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9A86DB7A3AA94BC3AA4632C620C7F746_11</vt:lpwstr>
  </property>
  <property fmtid="{D5CDD505-2E9C-101B-9397-08002B2CF9AE}" pid="3" name="KSOProductBuildVer">
    <vt:lpwstr>2052-12.1.0.15712</vt:lpwstr>
  </property>
</Properties>
</file>