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55" firstSheet="39" activeTab="48"/>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支出预算明细表"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 name="预算公开情况信息反馈表" sheetId="49" r:id="rId49"/>
  </sheets>
  <externalReferences>
    <externalReference r:id="rId52"/>
  </externalReferences>
  <definedNames>
    <definedName name="_xlnm.Print_Area" localSheetId="32">'10一般公共预算支出表（10=11+12）'!$A$1:$J$20</definedName>
    <definedName name="_xlnm.Print_Area" localSheetId="33">'11财拨支出预算明细表'!$A$1:$J$18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'16一般公共预算基本支出表（按功能）'!$A$1:$H$24</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'1部门收支总表'!$A$1:$D$27</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'25绩效情况表'!$A$1:$U$16</definedName>
    <definedName name="_xlnm.Print_Area" localSheetId="24">'2部门收支总表（分单位）'!$A$1:$M$16</definedName>
    <definedName name="_xlnm.Print_Area" localSheetId="25">'3部门收入总表'!$A$1:$L$23</definedName>
    <definedName name="_xlnm.Print_Area" localSheetId="26">'4部门支出总表'!$A$1:$J$25</definedName>
    <definedName name="_xlnm.Print_Area" localSheetId="27">'5部门支出总表 (按功能)'!$A$1:$K$22</definedName>
    <definedName name="_xlnm.Print_Area" localSheetId="28">'6部门支出总表（按政府经济分类）'!$A$1:$J$29</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 localSheetId="48">'预算公开情况信息反馈表'!$A$1:$E$11</definedName>
    <definedName name="_xlnm.Print_Area">#N/A</definedName>
    <definedName name="_xlnm.Print_Titles" hidden="1">#N/A</definedName>
    <definedName name="Z_F3E756D0_37BF_413B_B4A8_93A201DE2E9C_.wvu.PrintTitles" hidden="1">#REF!</definedName>
    <definedName name="地区名称">#REF!</definedName>
    <definedName name="_xlnm.Print_Titles" localSheetId="21">'公开表皮'!$1:$10</definedName>
    <definedName name="_xlnm.Print_Titles" localSheetId="23">'1部门收支总表'!$1:$5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8">'6部门支出总表（按政府经济分类）'!$1:$6</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32">'10一般公共预算支出表（10=11+12）'!$1:$5</definedName>
    <definedName name="_xlnm.Print_Titles" localSheetId="33">'11财拨支出预算明细表'!$1:$5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s>
  <calcPr fullCalcOnLoad="1"/>
</workbook>
</file>

<file path=xl/sharedStrings.xml><?xml version="1.0" encoding="utf-8"?>
<sst xmlns="http://schemas.openxmlformats.org/spreadsheetml/2006/main" count="995" uniqueCount="359">
  <si>
    <t>附件2</t>
  </si>
  <si>
    <t>2020年部门预算信息公开表</t>
  </si>
  <si>
    <t xml:space="preserve">                           填报部门：鞍山市千山风景名胜区管理委员会林业管理所</t>
  </si>
  <si>
    <t xml:space="preserve">                           填报时间：2020年1月</t>
  </si>
  <si>
    <t xml:space="preserve"> </t>
  </si>
  <si>
    <t>目        录</t>
  </si>
  <si>
    <t xml:space="preserve">    一、2020年部门收支预算总表 </t>
  </si>
  <si>
    <t xml:space="preserve">    二、2020年部门收支预算总表（分单位） </t>
  </si>
  <si>
    <t xml:space="preserve">    三、2020年部门收入预算总表 </t>
  </si>
  <si>
    <t xml:space="preserve">    四、2020年部门支出预算总表</t>
  </si>
  <si>
    <t xml:space="preserve">    五、2020年部门支出预算总表（按支出功能分类科目） </t>
  </si>
  <si>
    <t xml:space="preserve">    六、2020年部门支出预算总表（按政府预算支出经济分类科目） </t>
  </si>
  <si>
    <t xml:space="preserve">    七、2020年部门支出预算总表（按部门预算支出经济分类科目） </t>
  </si>
  <si>
    <t xml:space="preserve">    八、2020年部门财政拨款收支预算总表 </t>
  </si>
  <si>
    <t xml:space="preserve">    九、2020年部门财政拨款预算支出总表（按支出功能分类科目） </t>
  </si>
  <si>
    <t xml:space="preserve">    十、2020年部门一般公共预算支出表 </t>
  </si>
  <si>
    <t xml:space="preserve">    十一、2020年部门财政拨款收入安排的预算支出表</t>
  </si>
  <si>
    <t xml:space="preserve">    十二、2020年部门纳入预算管理的行政事业性收费等非税收入安排的预算支出表 </t>
  </si>
  <si>
    <t xml:space="preserve">    十三、2020年部门（政府性基金收入）政府性基金预算支出表 </t>
  </si>
  <si>
    <t xml:space="preserve">    十四、2020年部门纳入专户管理的行政事业性收费等非税收入安排的预算支出表 </t>
  </si>
  <si>
    <t xml:space="preserve">    十五、2020年部门（国有资本经营收入）国有资本经营预算支出表</t>
  </si>
  <si>
    <t xml:space="preserve">    十六、2020年部门一般公共预算基本支出表（按支出功能分类科目）</t>
  </si>
  <si>
    <t xml:space="preserve">    十七、2020年部门一般公共预算基本支出表（按政府预算支出经济分类科目）</t>
  </si>
  <si>
    <t xml:space="preserve">    十八、2020年部门一般公共预算基本支出表（按部门预算支出经济分类科目）</t>
  </si>
  <si>
    <t xml:space="preserve">    十九、2020年部门一般公共预算“三公”经费支出预算表 </t>
  </si>
  <si>
    <t xml:space="preserve">    二十、2020年部门项目支出预算表</t>
  </si>
  <si>
    <r>
      <t xml:space="preserve">    二十一、2020年部门项目支出</t>
    </r>
    <r>
      <rPr>
        <sz val="9"/>
        <rFont val="宋体"/>
        <family val="0"/>
      </rPr>
      <t>-</t>
    </r>
    <r>
      <rPr>
        <sz val="12"/>
        <rFont val="宋体"/>
        <family val="0"/>
      </rPr>
      <t>债务支出预算明细表</t>
    </r>
  </si>
  <si>
    <t xml:space="preserve">    二十二、2020年部门政府采购支出预算表</t>
  </si>
  <si>
    <t xml:space="preserve">    二十三、2020年部门政府购买服务支出预算表</t>
  </si>
  <si>
    <t xml:space="preserve">    二十四、2020年部门一般公共预算机关运行经费明细表</t>
  </si>
  <si>
    <t xml:space="preserve">    二十五、2020年部门项目支出预算绩效目标情况表</t>
  </si>
  <si>
    <r>
      <t>20</t>
    </r>
    <r>
      <rPr>
        <b/>
        <sz val="22"/>
        <rFont val="宋体"/>
        <family val="0"/>
      </rPr>
      <t>20</t>
    </r>
    <r>
      <rPr>
        <b/>
        <sz val="22"/>
        <rFont val="宋体"/>
        <family val="0"/>
      </rPr>
      <t>年部门收支预算总表</t>
    </r>
  </si>
  <si>
    <t>公开表1</t>
  </si>
  <si>
    <t>部门名称：辽宁省鞍山市千山风景名胜区管理委员会林业管理所</t>
  </si>
  <si>
    <t>单位：万元</t>
  </si>
  <si>
    <t>收                 入</t>
  </si>
  <si>
    <t>支           出</t>
  </si>
  <si>
    <t>项          目</t>
  </si>
  <si>
    <t>预算数</t>
  </si>
  <si>
    <t>一、财政拨款收入</t>
  </si>
  <si>
    <t>农林水事务</t>
  </si>
  <si>
    <t>二、纳入预算管理的行政事业性收费等非税收入</t>
  </si>
  <si>
    <t xml:space="preserve">    林业支出</t>
  </si>
  <si>
    <t>三、纳入政府性基金预算管理收入</t>
  </si>
  <si>
    <t xml:space="preserve">      林业事业机构</t>
  </si>
  <si>
    <t>四、纳入专户管理的行政事业性收费等非税收入</t>
  </si>
  <si>
    <t xml:space="preserve">      林业防灾减灾</t>
  </si>
  <si>
    <t>五、国有资本经营收入</t>
  </si>
  <si>
    <t xml:space="preserve">      其他林业支出</t>
  </si>
  <si>
    <t>六、其他收入</t>
  </si>
  <si>
    <t>住房保障支出</t>
  </si>
  <si>
    <t xml:space="preserve">  住房改革支出</t>
  </si>
  <si>
    <t xml:space="preserve">    住房公积金</t>
  </si>
  <si>
    <t xml:space="preserve">     购房补贴</t>
  </si>
  <si>
    <t>收    入    合    计</t>
  </si>
  <si>
    <t>支    出    总    计</t>
  </si>
  <si>
    <r>
      <t>20</t>
    </r>
    <r>
      <rPr>
        <b/>
        <sz val="22"/>
        <rFont val="宋体"/>
        <family val="0"/>
      </rPr>
      <t>20年部门收支预算总表（分单位）</t>
    </r>
  </si>
  <si>
    <t>公开表2</t>
  </si>
  <si>
    <t>单位名称</t>
  </si>
  <si>
    <t>收入预算</t>
  </si>
  <si>
    <t>支出预算</t>
  </si>
  <si>
    <t>合计</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</si>
  <si>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</si>
  <si>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</si>
  <si>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</si>
  <si>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</si>
  <si>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</si>
  <si>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</si>
  <si>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</si>
  <si>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</si>
  <si>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</si>
  <si>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</si>
  <si>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辽宁省鞍山市千山风景名胜区管理委员会林业管理所</t>
  </si>
  <si>
    <r>
      <t>20</t>
    </r>
    <r>
      <rPr>
        <b/>
        <sz val="22"/>
        <rFont val="宋体"/>
        <family val="0"/>
      </rPr>
      <t>20年部门收入预算总表</t>
    </r>
  </si>
  <si>
    <t>公开表3</t>
  </si>
  <si>
    <t>科目代码</t>
  </si>
  <si>
    <t>科目名称</t>
  </si>
  <si>
    <t>类</t>
  </si>
  <si>
    <t>款</t>
  </si>
  <si>
    <t>项</t>
  </si>
  <si>
    <t>213</t>
  </si>
  <si>
    <t>02</t>
  </si>
  <si>
    <t>04</t>
  </si>
  <si>
    <t>34</t>
  </si>
  <si>
    <t>99</t>
  </si>
  <si>
    <t>221</t>
  </si>
  <si>
    <t>01</t>
  </si>
  <si>
    <r>
      <t>20</t>
    </r>
    <r>
      <rPr>
        <b/>
        <sz val="22"/>
        <rFont val="宋体"/>
        <family val="0"/>
      </rPr>
      <t>20年部门支出预算总表</t>
    </r>
  </si>
  <si>
    <t>公开表4</t>
  </si>
  <si>
    <t>……</t>
  </si>
  <si>
    <r>
      <t>20</t>
    </r>
    <r>
      <rPr>
        <b/>
        <sz val="22"/>
        <rFont val="宋体"/>
        <family val="0"/>
      </rPr>
      <t>20</t>
    </r>
    <r>
      <rPr>
        <b/>
        <sz val="22"/>
        <rFont val="宋体"/>
        <family val="0"/>
      </rPr>
      <t>年部门支出预算总表（按功能科目）</t>
    </r>
  </si>
  <si>
    <t>公开表5</t>
  </si>
  <si>
    <t>资金来源</t>
  </si>
  <si>
    <t>说明 ：此表功能科目为样本，各部门按实际列支功能科目填写。</t>
  </si>
  <si>
    <r>
      <rPr>
        <b/>
        <sz val="16"/>
        <rFont val="Times New Roman"/>
        <family val="1"/>
      </rPr>
      <t>2020</t>
    </r>
    <r>
      <rPr>
        <b/>
        <sz val="16"/>
        <rFont val="宋体"/>
        <family val="0"/>
      </rPr>
      <t>年部门支出预算总表（按政府预算支出经济分类科目）</t>
    </r>
  </si>
  <si>
    <t>公开表6</t>
  </si>
  <si>
    <t>科目编码</t>
  </si>
  <si>
    <t>预算科目</t>
  </si>
  <si>
    <t>505</t>
  </si>
  <si>
    <t>对事业单位经常性补助</t>
  </si>
  <si>
    <t xml:space="preserve">  工资福利支出</t>
  </si>
  <si>
    <r>
      <t>0</t>
    </r>
    <r>
      <rPr>
        <sz val="10"/>
        <rFont val="宋体"/>
        <family val="0"/>
      </rPr>
      <t>2</t>
    </r>
  </si>
  <si>
    <t>509</t>
  </si>
  <si>
    <t>对和人和家庭的补助</t>
  </si>
  <si>
    <t xml:space="preserve">  社会福利和救助</t>
  </si>
  <si>
    <t>注：经济分类按政府预算支出经济分类科目到款。</t>
  </si>
  <si>
    <r>
      <rPr>
        <b/>
        <sz val="16"/>
        <rFont val="Times New Roman"/>
        <family val="1"/>
      </rPr>
      <t>2020</t>
    </r>
    <r>
      <rPr>
        <b/>
        <sz val="16"/>
        <rFont val="宋体"/>
        <family val="0"/>
      </rPr>
      <t>年部门支出预算总表（按部门预算支出经济分类科目）</t>
    </r>
  </si>
  <si>
    <t>公开表7</t>
  </si>
  <si>
    <t xml:space="preserve">  基本工资</t>
  </si>
  <si>
    <t xml:space="preserve">  津贴补贴</t>
  </si>
  <si>
    <t>03</t>
  </si>
  <si>
    <t xml:space="preserve">  奖金</t>
  </si>
  <si>
    <t>06</t>
  </si>
  <si>
    <t xml:space="preserve">  伙食补助费</t>
  </si>
  <si>
    <t>07</t>
  </si>
  <si>
    <t xml:space="preserve">  绩效工资</t>
  </si>
  <si>
    <t>08</t>
  </si>
  <si>
    <t xml:space="preserve">  机关事业单位基本养老保险缴费</t>
  </si>
  <si>
    <t>09</t>
  </si>
  <si>
    <t xml:space="preserve">  职业年金缴费</t>
  </si>
  <si>
    <t>10</t>
  </si>
  <si>
    <t xml:space="preserve">  职工基本医疗保险缴费</t>
  </si>
  <si>
    <t>11</t>
  </si>
  <si>
    <t xml:space="preserve">  公务员医疗补助缴费</t>
  </si>
  <si>
    <t>12</t>
  </si>
  <si>
    <t xml:space="preserve">  其他社会保障缴费</t>
  </si>
  <si>
    <t>13</t>
  </si>
  <si>
    <t xml:space="preserve">  住房公积金</t>
  </si>
  <si>
    <t>14</t>
  </si>
  <si>
    <t xml:space="preserve">  医疗费</t>
  </si>
  <si>
    <t xml:space="preserve">  其他工资福利支出</t>
  </si>
  <si>
    <t>302</t>
  </si>
  <si>
    <t xml:space="preserve">  办公费</t>
  </si>
  <si>
    <t xml:space="preserve">  印刷费</t>
  </si>
  <si>
    <t xml:space="preserve">  咨询费</t>
  </si>
  <si>
    <t xml:space="preserve">  手续费</t>
  </si>
  <si>
    <t>05</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</si>
  <si>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</si>
  <si>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</si>
  <si>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</si>
  <si>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</si>
  <si>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</si>
  <si>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</si>
  <si>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</si>
  <si>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</si>
  <si>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</si>
  <si>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</si>
  <si>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</si>
  <si>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</si>
  <si>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</si>
  <si>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</si>
  <si>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</si>
  <si>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</si>
  <si>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</si>
  <si>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</si>
  <si>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</si>
  <si>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</si>
  <si>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</si>
  <si>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</si>
  <si>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</si>
  <si>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</si>
  <si>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</si>
  <si>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</si>
  <si>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</si>
  <si>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</si>
  <si>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</si>
  <si>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</si>
  <si>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</si>
  <si>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</si>
  <si>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</si>
  <si>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</si>
  <si>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</si>
  <si>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</si>
  <si>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</si>
  <si>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</si>
  <si>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</si>
  <si>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</si>
  <si>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</si>
  <si>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</si>
  <si>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</si>
  <si>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</si>
  <si>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</si>
  <si>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</si>
  <si>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</si>
  <si>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</si>
  <si>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t>
  </si>
  <si>
    <t>310</t>
  </si>
  <si>
    <t>资本性支出</t>
  </si>
  <si>
    <t xml:space="preserve">  房屋建设物购建</t>
  </si>
  <si>
    <r>
      <t xml:space="preserve"> </t>
    </r>
    <r>
      <rPr>
        <sz val="10"/>
        <rFont val="宋体"/>
        <family val="0"/>
      </rPr>
      <t xml:space="preserve"> 办公设备购置</t>
    </r>
  </si>
  <si>
    <r>
      <t>0</t>
    </r>
    <r>
      <rPr>
        <sz val="10"/>
        <rFont val="宋体"/>
        <family val="0"/>
      </rPr>
      <t>3</t>
    </r>
  </si>
  <si>
    <r>
      <t xml:space="preserve"> </t>
    </r>
    <r>
      <rPr>
        <sz val="10"/>
        <rFont val="宋体"/>
        <family val="0"/>
      </rPr>
      <t xml:space="preserve"> 专用设备购置</t>
    </r>
  </si>
  <si>
    <t>注：经济分类按部门预算支出经济分类科目到款。</t>
  </si>
  <si>
    <r>
      <t>20</t>
    </r>
    <r>
      <rPr>
        <b/>
        <sz val="22"/>
        <rFont val="宋体"/>
        <family val="0"/>
      </rPr>
      <t>20年部门财政拨款收支预算总表</t>
    </r>
  </si>
  <si>
    <t>公开表8</t>
  </si>
  <si>
    <t>财政拨款收入预算</t>
  </si>
  <si>
    <t>财政拨款支出预算</t>
  </si>
  <si>
    <t>2020年部门财政拨款支出预算总表（按功能科目）</t>
  </si>
  <si>
    <t>公开表9</t>
  </si>
  <si>
    <t>支出内容</t>
  </si>
  <si>
    <t>2020年部门一般公共预算支出预算表</t>
  </si>
  <si>
    <r>
      <t>公开表1</t>
    </r>
    <r>
      <rPr>
        <b/>
        <sz val="10"/>
        <rFont val="宋体"/>
        <family val="0"/>
      </rPr>
      <t>0</t>
    </r>
  </si>
  <si>
    <t>2020年部门财政拨款收入安排的预算支出表</t>
  </si>
  <si>
    <t>公开表11</t>
  </si>
  <si>
    <t>：辽宁省鞍山市千山风景名胜区管理委员会林业管理所</t>
  </si>
  <si>
    <t>2020年部门纳入预算管理的行政事业性收费等非税收入安排的预算支出表</t>
  </si>
  <si>
    <r>
      <t>公开表1</t>
    </r>
    <r>
      <rPr>
        <b/>
        <sz val="10"/>
        <rFont val="宋体"/>
        <family val="0"/>
      </rPr>
      <t>2</t>
    </r>
  </si>
  <si>
    <t>注：如果此表无数，请在此注明“本部门没有纳入预算管理的行政事业性收费预算拨款收入，也没有使用纳入预算管理的行政事业性收费安排的支出，故本表无数据”。</t>
  </si>
  <si>
    <t>无此项预算</t>
  </si>
  <si>
    <r>
      <t>20</t>
    </r>
    <r>
      <rPr>
        <b/>
        <sz val="22"/>
        <rFont val="宋体"/>
        <family val="0"/>
      </rPr>
      <t>20</t>
    </r>
    <r>
      <rPr>
        <b/>
        <sz val="22"/>
        <rFont val="宋体"/>
        <family val="0"/>
      </rPr>
      <t>年部门（政府性基金收入）政府性基金预算支出表</t>
    </r>
  </si>
  <si>
    <r>
      <t>公开表1</t>
    </r>
    <r>
      <rPr>
        <b/>
        <sz val="10"/>
        <rFont val="宋体"/>
        <family val="0"/>
      </rPr>
      <t>3</t>
    </r>
  </si>
  <si>
    <t>注：如果此表无数，请在此注明“本部门没有政府性基金预算拨款收入，也没有使用政府性基金安排的支出，故本表无数据”。</t>
  </si>
  <si>
    <t>2020年部门纳入专户管理的行政事业性收费等非税收入安排的预算支出表</t>
  </si>
  <si>
    <t>公开表14</t>
  </si>
  <si>
    <t>注：如果此表无数，请在此注明“本部门没有纳入专户管理的行政事业性收费等非税收入安排的拨款收入，也没有使用纳入专户管理的行政事业性收费等非税收入安排的支出，故本表无数据”。</t>
  </si>
  <si>
    <t>2020年部门（国有资本经营收入）国有资本经营预算支出表</t>
  </si>
  <si>
    <t>公开表15</t>
  </si>
  <si>
    <t>注：如果此表无数，请在此注明“本部门没有国有资本经营预算支出，故本表无数据”。</t>
  </si>
  <si>
    <t>2020年部门一般公共预算基本支出表（按功能科目）</t>
  </si>
  <si>
    <r>
      <t>公开表1</t>
    </r>
    <r>
      <rPr>
        <b/>
        <sz val="10"/>
        <rFont val="宋体"/>
        <family val="0"/>
      </rPr>
      <t>6</t>
    </r>
  </si>
  <si>
    <t>2020年部门一般公共预算基本支出表（按政府预算支出经济分类）</t>
  </si>
  <si>
    <t>公开表17</t>
  </si>
  <si>
    <r>
      <t>201</t>
    </r>
    <r>
      <rPr>
        <b/>
        <sz val="10"/>
        <rFont val="宋体"/>
        <family val="0"/>
      </rPr>
      <t>9</t>
    </r>
    <r>
      <rPr>
        <b/>
        <sz val="10"/>
        <rFont val="宋体"/>
        <family val="0"/>
      </rPr>
      <t>年预算数</t>
    </r>
  </si>
  <si>
    <t>一般公共预算基本支出合计</t>
  </si>
  <si>
    <t>2020年部门一般公共预算基本支出表（按部门预算支出经济分类）</t>
  </si>
  <si>
    <t>公开表18</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</si>
  <si>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</si>
  <si>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</si>
  <si>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</si>
  <si>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</si>
  <si>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</si>
  <si>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</si>
  <si>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</si>
  <si>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</si>
  <si>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</si>
  <si>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</si>
  <si>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</si>
  <si>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</si>
  <si>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</si>
  <si>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</si>
  <si>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</si>
  <si>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</si>
  <si>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</si>
  <si>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</si>
  <si>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</si>
  <si>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</si>
  <si>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</si>
  <si>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</si>
  <si>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</si>
  <si>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</si>
  <si>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</si>
  <si>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</si>
  <si>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</si>
  <si>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</si>
  <si>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</si>
  <si>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</si>
  <si>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</si>
  <si>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</si>
  <si>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</si>
  <si>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</si>
  <si>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</si>
  <si>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</si>
  <si>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</si>
  <si>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</si>
  <si>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</si>
  <si>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</si>
  <si>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</si>
  <si>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</si>
  <si>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</si>
  <si>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</si>
  <si>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</si>
  <si>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</si>
  <si>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</si>
  <si>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</si>
  <si>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</si>
  <si>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</si>
  <si>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r>
      <t>20</t>
    </r>
    <r>
      <rPr>
        <b/>
        <sz val="22"/>
        <rFont val="宋体"/>
        <family val="0"/>
      </rPr>
      <t>20</t>
    </r>
    <r>
      <rPr>
        <b/>
        <sz val="22"/>
        <rFont val="宋体"/>
        <family val="0"/>
      </rPr>
      <t>年部门一般公共预算</t>
    </r>
    <r>
      <rPr>
        <b/>
        <sz val="22"/>
        <rFont val="宋体"/>
        <family val="0"/>
      </rPr>
      <t>“三公”经费支出预算表</t>
    </r>
  </si>
  <si>
    <r>
      <t>公开表1</t>
    </r>
    <r>
      <rPr>
        <b/>
        <sz val="10"/>
        <rFont val="宋体"/>
        <family val="0"/>
      </rPr>
      <t>9</t>
    </r>
  </si>
  <si>
    <t>项目</t>
  </si>
  <si>
    <t>金额</t>
  </si>
  <si>
    <r>
      <t>20</t>
    </r>
    <r>
      <rPr>
        <b/>
        <sz val="10"/>
        <rFont val="宋体"/>
        <family val="0"/>
      </rPr>
      <t>20</t>
    </r>
    <r>
      <rPr>
        <b/>
        <sz val="10"/>
        <rFont val="宋体"/>
        <family val="0"/>
      </rPr>
      <t>年预算</t>
    </r>
  </si>
  <si>
    <r>
      <t>201</t>
    </r>
    <r>
      <rPr>
        <b/>
        <sz val="10"/>
        <rFont val="宋体"/>
        <family val="0"/>
      </rPr>
      <t>9</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</si>
  <si>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</si>
  <si>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</si>
  <si>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</si>
  <si>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</si>
  <si>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</si>
  <si>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</si>
  <si>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20</t>
    </r>
    <r>
      <rPr>
        <b/>
        <sz val="22"/>
        <rFont val="宋体"/>
        <family val="0"/>
      </rPr>
      <t>20</t>
    </r>
    <r>
      <rPr>
        <b/>
        <sz val="22"/>
        <rFont val="宋体"/>
        <family val="0"/>
      </rPr>
      <t>年部门项目支出预算表</t>
    </r>
  </si>
  <si>
    <t>公开表20</t>
  </si>
  <si>
    <t>项目名称</t>
  </si>
  <si>
    <t>项目内容</t>
  </si>
  <si>
    <t/>
  </si>
  <si>
    <t>2020年部门项目支出-债务支出预算明细表</t>
  </si>
  <si>
    <t>公开表21</t>
  </si>
  <si>
    <t>注：如果此表无数，请在此注明“2020年本部门没有债务支出预算，故本表无数据”。</t>
  </si>
  <si>
    <t>2020年部门政府采购支出预算表</t>
  </si>
  <si>
    <t>公开表22</t>
  </si>
  <si>
    <t>品目</t>
  </si>
  <si>
    <t>采购目录</t>
  </si>
  <si>
    <t>数量</t>
  </si>
  <si>
    <t>参数</t>
  </si>
  <si>
    <t>纳入预算管理的行政事业性收费等非税收入</t>
  </si>
  <si>
    <t>纳入政府性基金预算管理收入</t>
  </si>
  <si>
    <t>纳入专户管理的行政事业性收费等非税收入</t>
  </si>
  <si>
    <t>注：如果此表无数，请在此注明“2020年本部门没有政府采购预算支出，故本表无数据”。</t>
  </si>
  <si>
    <t>2020年部门政府购买服务支出预算表</t>
  </si>
  <si>
    <t>公开表23</t>
  </si>
  <si>
    <t>购买项目名称</t>
  </si>
  <si>
    <t>购买服务项目内容</t>
  </si>
  <si>
    <t>对应购买服务目录内容(三级目录代码及名称)</t>
  </si>
  <si>
    <t>承接主体</t>
  </si>
  <si>
    <t>购买方式</t>
  </si>
  <si>
    <t>注：如果此表无数，请在此注明“2020年本部门没有政府购买服务支出，故本表无数据”。</t>
  </si>
  <si>
    <t>2020年部门一般公共预算机关运行经费明细表</t>
  </si>
  <si>
    <r>
      <t>公开表2</t>
    </r>
    <r>
      <rPr>
        <b/>
        <sz val="10"/>
        <rFont val="宋体"/>
        <family val="0"/>
      </rPr>
      <t>4</t>
    </r>
  </si>
  <si>
    <t>2020年预算</t>
  </si>
  <si>
    <t xml:space="preserve">      住房公积金</t>
  </si>
  <si>
    <t>2020年部门项目支出预算绩效目标情况表</t>
  </si>
  <si>
    <t>公开表25</t>
  </si>
  <si>
    <t>总体目标</t>
  </si>
  <si>
    <t>产出指标</t>
  </si>
  <si>
    <t>效益指标</t>
  </si>
  <si>
    <t>满意度指标</t>
  </si>
  <si>
    <t>项目实施进度</t>
  </si>
  <si>
    <t>国有经营收入</t>
  </si>
  <si>
    <t>其他非税收入</t>
  </si>
  <si>
    <t>数量指标</t>
  </si>
  <si>
    <t>质量指标</t>
  </si>
  <si>
    <t>时效指标</t>
  </si>
  <si>
    <t>成本指标</t>
  </si>
  <si>
    <t>经济效益指标</t>
  </si>
  <si>
    <t>社会效益指标</t>
  </si>
  <si>
    <t>生态效益指标</t>
  </si>
  <si>
    <t>可持续发展指标</t>
  </si>
  <si>
    <t>服务对象满意度</t>
  </si>
  <si>
    <t>截止半年</t>
  </si>
  <si>
    <t>截止全年</t>
  </si>
  <si>
    <t>注：如果此表无数，请在此注明“本部门没有需申报绩效考核的项目支出，故本表无数据”。</t>
  </si>
  <si>
    <t>2020年度部门预算公开情况统计表</t>
  </si>
  <si>
    <t>部门名称（公章）：辽宁省鞍山市千山风景名胜区管理委员会林业管理所</t>
  </si>
  <si>
    <t>是否已公开</t>
  </si>
  <si>
    <t>公开时间</t>
  </si>
  <si>
    <t>公开方式</t>
  </si>
  <si>
    <t>涉密部门对不进行公开的简要说明并确认</t>
  </si>
  <si>
    <t>备注</t>
  </si>
  <si>
    <t>是</t>
  </si>
  <si>
    <t>网站</t>
  </si>
  <si>
    <t>公开预算的网址及其他公开地点（详细地址）</t>
  </si>
  <si>
    <t>http://qsfjmsq.anshan.gov.cn/zwgk/zwgk-list.asp?classid=118</t>
  </si>
  <si>
    <t>公众反映及答复情况</t>
  </si>
  <si>
    <t>公开机关及下属单位名单</t>
  </si>
  <si>
    <t>填表人：</t>
  </si>
  <si>
    <t>贺丽莉</t>
  </si>
  <si>
    <t>办公电话：</t>
  </si>
  <si>
    <t>0412-2558026</t>
  </si>
  <si>
    <t>手机：</t>
  </si>
  <si>
    <t>财务负责人：</t>
  </si>
  <si>
    <t>沈庆昌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</si>
</sst>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_ "/>
    <numFmt numFmtId="181" formatCode="#,##0.0000"/>
    <numFmt numFmtId="182" formatCode="0.0_ "/>
  </numFmts>
  <fonts count="45">
    <font>
      <sz val="9"/>
      <name val="宋体"/>
      <family val="0"/>
    </font>
    <font>
      <sz val="12"/>
      <name val="宋体"/>
      <family val="0"/>
    </font>
    <font>
      <b/>
      <sz val="12"/>
      <name val="宋体"/>
      <family val="0"/>
    </font>
    <font>
      <b/>
      <sz val="22"/>
      <color indexed="8"/>
      <name val="宋体"/>
      <family val="0"/>
    </font>
    <font>
      <sz val="22"/>
      <name val="宋体"/>
      <family val="0"/>
    </font>
    <font>
      <u val="single"/>
      <sz val="11"/>
      <color indexed="20"/>
      <name val="宋体"/>
      <family val="0"/>
    </font>
    <font>
      <b/>
      <sz val="9"/>
      <name val="宋体"/>
      <family val="0"/>
    </font>
    <font>
      <b/>
      <sz val="18"/>
      <name val="宋体"/>
      <family val="0"/>
    </font>
    <font>
      <b/>
      <sz val="10"/>
      <name val="宋体"/>
      <family val="0"/>
    </font>
    <font>
      <sz val="10"/>
      <name val="宋体"/>
      <family val="0"/>
    </font>
    <font>
      <b/>
      <sz val="22"/>
      <name val="宋体"/>
      <family val="0"/>
    </font>
    <font>
      <b/>
      <sz val="10"/>
      <color indexed="9"/>
      <name val="宋体"/>
      <family val="0"/>
    </font>
    <font>
      <b/>
      <sz val="20"/>
      <name val="宋体"/>
      <family val="0"/>
    </font>
    <font>
      <b/>
      <sz val="16"/>
      <name val="宋体"/>
      <family val="0"/>
    </font>
    <font>
      <b/>
      <sz val="10"/>
      <name val="Times New Roman"/>
      <family val="1"/>
    </font>
    <font>
      <b/>
      <sz val="16"/>
      <name val="Times New Roman"/>
      <family val="1"/>
    </font>
    <font>
      <sz val="11"/>
      <name val="宋体"/>
      <family val="0"/>
    </font>
    <font>
      <b/>
      <sz val="11"/>
      <name val="宋体"/>
      <family val="0"/>
    </font>
    <font>
      <b/>
      <sz val="24"/>
      <name val="宋体"/>
      <family val="0"/>
    </font>
    <font>
      <b/>
      <sz val="14"/>
      <name val="宋体"/>
      <family val="0"/>
    </font>
    <font>
      <b/>
      <sz val="26"/>
      <name val="宋体"/>
      <family val="0"/>
    </font>
    <font>
      <sz val="11"/>
      <color indexed="8"/>
      <name val="宋体"/>
      <family val="0"/>
    </font>
    <font>
      <sz val="11"/>
      <color indexed="10"/>
      <name val="宋体"/>
      <family val="0"/>
    </font>
    <font>
      <b/>
      <sz val="11"/>
      <color indexed="52"/>
      <name val="宋体"/>
      <family val="0"/>
    </font>
    <font>
      <b/>
      <sz val="13"/>
      <color indexed="56"/>
      <name val="宋体"/>
      <family val="0"/>
    </font>
    <font>
      <sz val="11"/>
      <color indexed="9"/>
      <name val="宋体"/>
      <family val="0"/>
    </font>
    <font>
      <sz val="11"/>
      <color indexed="52"/>
      <name val="宋体"/>
      <family val="0"/>
    </font>
    <font>
      <b/>
      <sz val="11"/>
      <color indexed="63"/>
      <name val="宋体"/>
      <family val="0"/>
    </font>
    <font>
      <u val="single"/>
      <sz val="12"/>
      <color indexed="12"/>
      <name val="宋体"/>
      <family val="0"/>
    </font>
    <font>
      <sz val="11"/>
      <color indexed="17"/>
      <name val="宋体"/>
      <family val="0"/>
    </font>
    <font>
      <i/>
      <sz val="11"/>
      <color indexed="23"/>
      <name val="宋体"/>
      <family val="0"/>
    </font>
    <font>
      <sz val="11"/>
      <color indexed="20"/>
      <name val="宋体"/>
      <family val="0"/>
    </font>
    <font>
      <b/>
      <sz val="11"/>
      <color indexed="56"/>
      <name val="宋体"/>
      <family val="0"/>
    </font>
    <font>
      <u val="single"/>
      <sz val="11"/>
      <color indexed="36"/>
      <name val="宋体"/>
      <family val="0"/>
    </font>
    <font>
      <sz val="11"/>
      <color indexed="62"/>
      <name val="宋体"/>
      <family val="0"/>
    </font>
    <font>
      <b/>
      <sz val="11"/>
      <color indexed="8"/>
      <name val="宋体"/>
      <family val="0"/>
    </font>
    <font>
      <sz val="10"/>
      <color indexed="8"/>
      <name val="Arial"/>
      <family val="2"/>
    </font>
    <font>
      <b/>
      <sz val="18"/>
      <color indexed="56"/>
      <name val="宋体"/>
      <family val="0"/>
    </font>
    <font>
      <sz val="11"/>
      <color indexed="60"/>
      <name val="宋体"/>
      <family val="0"/>
    </font>
    <font>
      <b/>
      <sz val="15"/>
      <color indexed="56"/>
      <name val="宋体"/>
      <family val="0"/>
    </font>
    <font>
      <b/>
      <sz val="11"/>
      <color indexed="9"/>
      <name val="宋体"/>
      <family val="0"/>
    </font>
    <font>
      <u val="single"/>
      <sz val="11"/>
      <color indexed="12"/>
      <name val="宋体"/>
      <family val="0"/>
    </font>
    <font>
      <sz val="11"/>
      <color indexed="16"/>
      <name val="宋体"/>
      <family val="0"/>
    </font>
    <font>
      <b/>
      <sz val="10"/>
      <name val="Arial"/>
      <family val="2"/>
    </font>
    <font>
      <sz val="10"/>
      <name val="Arial"/>
      <family val="2"/>
    </font>
  </fonts>
  <fills count="25">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2">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top/>
      <bottom/>
    </border>
    <border>
      <left>
        <color indexed="63"/>
      </left>
      <right>
        <color indexed="63"/>
      </right>
      <top style="thin"/>
      <bottom>
        <color indexed="63"/>
      </bottom>
    </border>
    <border>
      <left style="thin"/>
      <right>
        <color indexed="63"/>
      </right>
      <top>
        <color indexed="63"/>
      </top>
      <bottom>
        <color indexed="63"/>
      </bottom>
    </border>
  </borders>
  <cellStyleXfs count="3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7" fillId="4" borderId="1" applyNumberFormat="0" applyAlignment="0" applyProtection="0"/>
    <xf numFmtId="0" fontId="28" fillId="0" borderId="0" applyNumberFormat="0" applyFill="0" applyBorder="0" applyAlignment="0" applyProtection="0"/>
    <xf numFmtId="0" fontId="26" fillId="0" borderId="2" applyNumberFormat="0" applyFill="0" applyAlignment="0" applyProtection="0"/>
    <xf numFmtId="0" fontId="25" fillId="5" borderId="0" applyNumberFormat="0" applyBorder="0" applyAlignment="0" applyProtection="0"/>
    <xf numFmtId="0" fontId="34" fillId="6" borderId="3" applyNumberFormat="0" applyAlignment="0" applyProtection="0"/>
    <xf numFmtId="0" fontId="0" fillId="0" borderId="0">
      <alignment/>
      <protection/>
    </xf>
    <xf numFmtId="0" fontId="31" fillId="7" borderId="0" applyNumberFormat="0" applyBorder="0" applyAlignment="0" applyProtection="0"/>
    <xf numFmtId="0" fontId="26" fillId="0" borderId="2" applyNumberFormat="0" applyFill="0" applyAlignment="0" applyProtection="0"/>
    <xf numFmtId="0" fontId="21" fillId="8" borderId="0" applyNumberFormat="0" applyBorder="0" applyAlignment="0" applyProtection="0"/>
    <xf numFmtId="0" fontId="23" fillId="4" borderId="3" applyNumberFormat="0" applyAlignment="0" applyProtection="0"/>
    <xf numFmtId="0" fontId="37" fillId="0" borderId="0" applyNumberFormat="0" applyFill="0" applyBorder="0" applyAlignment="0" applyProtection="0"/>
    <xf numFmtId="9" fontId="1" fillId="0" borderId="0" applyFont="0" applyFill="0" applyBorder="0" applyAlignment="0" applyProtection="0"/>
    <xf numFmtId="0" fontId="25" fillId="8" borderId="0" applyNumberFormat="0" applyBorder="0" applyAlignment="0" applyProtection="0"/>
    <xf numFmtId="0" fontId="41" fillId="0" borderId="0" applyNumberFormat="0" applyFill="0" applyBorder="0" applyAlignment="0" applyProtection="0"/>
    <xf numFmtId="42" fontId="1" fillId="0" borderId="0" applyFon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29" fillId="3" borderId="0" applyNumberFormat="0" applyBorder="0" applyAlignment="0" applyProtection="0"/>
    <xf numFmtId="0" fontId="0" fillId="9" borderId="4" applyNumberFormat="0" applyFont="0" applyAlignment="0" applyProtection="0"/>
    <xf numFmtId="0" fontId="36"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7" borderId="0" applyNumberFormat="0" applyBorder="0" applyAlignment="0" applyProtection="0"/>
    <xf numFmtId="0" fontId="25" fillId="5" borderId="0" applyNumberFormat="0" applyBorder="0" applyAlignment="0" applyProtection="0"/>
    <xf numFmtId="0" fontId="23" fillId="4" borderId="3" applyNumberFormat="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23" fillId="4" borderId="3" applyNumberFormat="0" applyAlignment="0" applyProtection="0"/>
    <xf numFmtId="0" fontId="21" fillId="8"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0" fontId="39" fillId="0" borderId="5" applyNumberFormat="0" applyFill="0" applyAlignment="0" applyProtection="0"/>
    <xf numFmtId="0" fontId="31" fillId="7" borderId="0" applyNumberFormat="0" applyBorder="0" applyAlignment="0" applyProtection="0"/>
    <xf numFmtId="0" fontId="24" fillId="0" borderId="6" applyNumberFormat="0" applyFill="0" applyAlignment="0" applyProtection="0"/>
    <xf numFmtId="0" fontId="23" fillId="4" borderId="3" applyNumberFormat="0" applyAlignment="0" applyProtection="0"/>
    <xf numFmtId="0" fontId="25" fillId="10" borderId="0" applyNumberFormat="0" applyBorder="0" applyAlignment="0" applyProtection="0"/>
    <xf numFmtId="0" fontId="31" fillId="7" borderId="0" applyNumberFormat="0" applyBorder="0" applyAlignment="0" applyProtection="0"/>
    <xf numFmtId="0" fontId="0" fillId="0" borderId="0">
      <alignment vertical="center"/>
      <protection/>
    </xf>
    <xf numFmtId="0" fontId="32" fillId="0" borderId="7" applyNumberFormat="0" applyFill="0" applyAlignment="0" applyProtection="0"/>
    <xf numFmtId="0" fontId="25" fillId="11" borderId="0" applyNumberFormat="0" applyBorder="0" applyAlignment="0" applyProtection="0"/>
    <xf numFmtId="0" fontId="27" fillId="4" borderId="1" applyNumberFormat="0" applyAlignment="0" applyProtection="0"/>
    <xf numFmtId="0" fontId="23" fillId="4" borderId="3" applyNumberFormat="0" applyAlignment="0" applyProtection="0"/>
    <xf numFmtId="0" fontId="21" fillId="12" borderId="0" applyNumberFormat="0" applyBorder="0" applyAlignment="0" applyProtection="0"/>
    <xf numFmtId="0" fontId="31" fillId="7" borderId="0" applyNumberFormat="0" applyBorder="0" applyAlignment="0" applyProtection="0"/>
    <xf numFmtId="0" fontId="40" fillId="13" borderId="8" applyNumberFormat="0" applyAlignment="0" applyProtection="0"/>
    <xf numFmtId="0" fontId="21" fillId="6" borderId="0" applyNumberFormat="0" applyBorder="0" applyAlignment="0" applyProtection="0"/>
    <xf numFmtId="0" fontId="25" fillId="14" borderId="0" applyNumberFormat="0" applyBorder="0" applyAlignment="0" applyProtection="0"/>
    <xf numFmtId="0" fontId="29" fillId="3" borderId="0" applyNumberFormat="0" applyBorder="0" applyAlignment="0" applyProtection="0"/>
    <xf numFmtId="0" fontId="1" fillId="9" borderId="4" applyNumberFormat="0" applyFont="0" applyAlignment="0" applyProtection="0"/>
    <xf numFmtId="0" fontId="26" fillId="0" borderId="2" applyNumberFormat="0" applyFill="0" applyAlignment="0" applyProtection="0"/>
    <xf numFmtId="0" fontId="24" fillId="0" borderId="6" applyNumberFormat="0" applyFill="0" applyAlignment="0" applyProtection="0"/>
    <xf numFmtId="0" fontId="30" fillId="0" borderId="0" applyNumberFormat="0" applyFill="0" applyBorder="0" applyAlignment="0" applyProtection="0"/>
    <xf numFmtId="0" fontId="38" fillId="15" borderId="0" applyNumberFormat="0" applyBorder="0" applyAlignment="0" applyProtection="0"/>
    <xf numFmtId="0" fontId="35" fillId="0" borderId="9" applyNumberFormat="0" applyFill="0" applyAlignment="0" applyProtection="0"/>
    <xf numFmtId="0" fontId="29" fillId="3" borderId="0" applyNumberFormat="0" applyBorder="0" applyAlignment="0" applyProtection="0"/>
    <xf numFmtId="0" fontId="25" fillId="16" borderId="0" applyNumberFormat="0" applyBorder="0" applyAlignment="0" applyProtection="0"/>
    <xf numFmtId="0" fontId="38" fillId="15" borderId="0" applyNumberFormat="0" applyBorder="0" applyAlignment="0" applyProtection="0"/>
    <xf numFmtId="0" fontId="21" fillId="17" borderId="0" applyNumberFormat="0" applyBorder="0" applyAlignment="0" applyProtection="0"/>
    <xf numFmtId="0" fontId="25" fillId="18" borderId="0" applyNumberFormat="0" applyBorder="0" applyAlignment="0" applyProtection="0"/>
    <xf numFmtId="0" fontId="21" fillId="2"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1" fillId="19" borderId="0" applyNumberFormat="0" applyBorder="0" applyAlignment="0" applyProtection="0"/>
    <xf numFmtId="0" fontId="27" fillId="4" borderId="1" applyNumberFormat="0" applyAlignment="0" applyProtection="0"/>
    <xf numFmtId="0" fontId="21" fillId="7"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1" fillId="5" borderId="0" applyNumberFormat="0" applyBorder="0" applyAlignment="0" applyProtection="0"/>
    <xf numFmtId="0" fontId="25" fillId="20" borderId="0" applyNumberFormat="0" applyBorder="0" applyAlignment="0" applyProtection="0"/>
    <xf numFmtId="0" fontId="25" fillId="11" borderId="0" applyNumberFormat="0" applyBorder="0" applyAlignment="0" applyProtection="0"/>
    <xf numFmtId="0" fontId="0" fillId="0" borderId="0">
      <alignment vertical="center"/>
      <protection/>
    </xf>
    <xf numFmtId="0" fontId="21" fillId="12" borderId="0" applyNumberFormat="0" applyBorder="0" applyAlignment="0" applyProtection="0"/>
    <xf numFmtId="0" fontId="23" fillId="4" borderId="3" applyNumberFormat="0" applyAlignment="0" applyProtection="0"/>
    <xf numFmtId="0" fontId="37" fillId="0" borderId="0" applyNumberFormat="0" applyFill="0" applyBorder="0" applyAlignment="0" applyProtection="0"/>
    <xf numFmtId="0" fontId="21" fillId="2" borderId="0" applyNumberFormat="0" applyBorder="0" applyAlignment="0" applyProtection="0"/>
    <xf numFmtId="0" fontId="21" fillId="12" borderId="0" applyNumberFormat="0" applyBorder="0" applyAlignment="0" applyProtection="0"/>
    <xf numFmtId="0" fontId="25" fillId="16" borderId="0" applyNumberFormat="0" applyBorder="0" applyAlignment="0" applyProtection="0"/>
    <xf numFmtId="0" fontId="37" fillId="0" borderId="0" applyNumberFormat="0" applyFill="0" applyBorder="0" applyAlignment="0" applyProtection="0"/>
    <xf numFmtId="0" fontId="21" fillId="7" borderId="0" applyNumberFormat="0" applyBorder="0" applyAlignment="0" applyProtection="0"/>
    <xf numFmtId="0" fontId="21" fillId="19"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38" fillId="15" borderId="0" applyNumberFormat="0" applyBorder="0" applyAlignment="0" applyProtection="0"/>
    <xf numFmtId="0" fontId="37" fillId="0" borderId="0" applyNumberFormat="0" applyFill="0" applyBorder="0" applyAlignment="0" applyProtection="0"/>
    <xf numFmtId="0" fontId="21" fillId="3" borderId="0" applyNumberFormat="0" applyBorder="0" applyAlignment="0" applyProtection="0"/>
    <xf numFmtId="0" fontId="21" fillId="22" borderId="0" applyNumberFormat="0" applyBorder="0" applyAlignment="0" applyProtection="0"/>
    <xf numFmtId="0" fontId="25" fillId="23" borderId="0" applyNumberFormat="0" applyBorder="0" applyAlignment="0" applyProtection="0"/>
    <xf numFmtId="0" fontId="21" fillId="19" borderId="0" applyNumberFormat="0" applyBorder="0" applyAlignment="0" applyProtection="0"/>
    <xf numFmtId="0" fontId="29" fillId="3" borderId="0" applyNumberFormat="0" applyBorder="0" applyAlignment="0" applyProtection="0"/>
    <xf numFmtId="0" fontId="25" fillId="10" borderId="0" applyNumberFormat="0" applyBorder="0" applyAlignment="0" applyProtection="0"/>
    <xf numFmtId="0" fontId="26" fillId="0" borderId="2" applyNumberFormat="0" applyFill="0" applyAlignment="0" applyProtection="0"/>
    <xf numFmtId="0" fontId="25" fillId="11" borderId="0" applyNumberFormat="0" applyBorder="0" applyAlignment="0" applyProtection="0"/>
    <xf numFmtId="0" fontId="1" fillId="9" borderId="4" applyNumberFormat="0" applyFont="0" applyAlignment="0" applyProtection="0"/>
    <xf numFmtId="0" fontId="36" fillId="0" borderId="0" applyNumberFormat="0" applyFill="0" applyBorder="0" applyAlignment="0" applyProtection="0"/>
    <xf numFmtId="0" fontId="30" fillId="0" borderId="0" applyNumberFormat="0" applyFill="0" applyBorder="0" applyAlignment="0" applyProtection="0"/>
    <xf numFmtId="0" fontId="21" fillId="19" borderId="0" applyNumberFormat="0" applyBorder="0" applyAlignment="0" applyProtection="0"/>
    <xf numFmtId="0" fontId="27" fillId="4" borderId="1" applyNumberFormat="0" applyAlignment="0" applyProtection="0"/>
    <xf numFmtId="0" fontId="21" fillId="7" borderId="0" applyNumberFormat="0" applyBorder="0" applyAlignment="0" applyProtection="0"/>
    <xf numFmtId="0" fontId="25" fillId="11" borderId="0" applyNumberFormat="0" applyBorder="0" applyAlignment="0" applyProtection="0"/>
    <xf numFmtId="0" fontId="21" fillId="3" borderId="0" applyNumberFormat="0" applyBorder="0" applyAlignment="0" applyProtection="0"/>
    <xf numFmtId="0" fontId="25" fillId="8" borderId="0" applyNumberFormat="0" applyBorder="0" applyAlignment="0" applyProtection="0"/>
    <xf numFmtId="0" fontId="1" fillId="0" borderId="0">
      <alignment vertical="center"/>
      <protection/>
    </xf>
    <xf numFmtId="0" fontId="21" fillId="12" borderId="0" applyNumberFormat="0" applyBorder="0" applyAlignment="0" applyProtection="0"/>
    <xf numFmtId="0" fontId="36" fillId="0" borderId="0" applyNumberFormat="0" applyFill="0" applyBorder="0" applyAlignment="0" applyProtection="0"/>
    <xf numFmtId="0" fontId="39" fillId="0" borderId="5" applyNumberFormat="0" applyFill="0" applyAlignment="0" applyProtection="0"/>
    <xf numFmtId="0" fontId="25" fillId="11" borderId="0" applyNumberFormat="0" applyBorder="0" applyAlignment="0" applyProtection="0"/>
    <xf numFmtId="0" fontId="21" fillId="17" borderId="0" applyNumberFormat="0" applyBorder="0" applyAlignment="0" applyProtection="0"/>
    <xf numFmtId="0" fontId="25" fillId="16" borderId="0" applyNumberFormat="0" applyBorder="0" applyAlignment="0" applyProtection="0"/>
    <xf numFmtId="0" fontId="32" fillId="0" borderId="0" applyNumberFormat="0" applyFill="0" applyBorder="0" applyAlignment="0" applyProtection="0"/>
    <xf numFmtId="0" fontId="21" fillId="6"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21" fillId="12" borderId="0" applyNumberFormat="0" applyBorder="0" applyAlignment="0" applyProtection="0"/>
    <xf numFmtId="0" fontId="25" fillId="18" borderId="0" applyNumberFormat="0" applyBorder="0" applyAlignment="0" applyProtection="0"/>
    <xf numFmtId="0" fontId="38" fillId="15" borderId="0" applyNumberFormat="0" applyBorder="0" applyAlignment="0" applyProtection="0"/>
    <xf numFmtId="0" fontId="1" fillId="0" borderId="0">
      <alignment/>
      <protection/>
    </xf>
    <xf numFmtId="0" fontId="21" fillId="17" borderId="0" applyNumberFormat="0" applyBorder="0" applyAlignment="0" applyProtection="0"/>
    <xf numFmtId="0" fontId="25" fillId="14" borderId="0" applyNumberFormat="0" applyBorder="0" applyAlignment="0" applyProtection="0"/>
    <xf numFmtId="0" fontId="38" fillId="15" borderId="0" applyNumberFormat="0" applyBorder="0" applyAlignment="0" applyProtection="0"/>
    <xf numFmtId="0" fontId="21" fillId="6" borderId="0" applyNumberFormat="0" applyBorder="0" applyAlignment="0" applyProtection="0"/>
    <xf numFmtId="0" fontId="21" fillId="19" borderId="0" applyNumberFormat="0" applyBorder="0" applyAlignment="0" applyProtection="0"/>
    <xf numFmtId="0" fontId="30" fillId="0" borderId="0" applyNumberFormat="0" applyFill="0" applyBorder="0" applyAlignment="0" applyProtection="0"/>
    <xf numFmtId="0" fontId="21" fillId="5" borderId="0" applyNumberFormat="0" applyBorder="0" applyAlignment="0" applyProtection="0"/>
    <xf numFmtId="0" fontId="36" fillId="0" borderId="0" applyNumberFormat="0" applyFill="0" applyBorder="0" applyAlignment="0" applyProtection="0"/>
    <xf numFmtId="0" fontId="0" fillId="0" borderId="0">
      <alignment/>
      <protection/>
    </xf>
    <xf numFmtId="0" fontId="21" fillId="8" borderId="0" applyNumberFormat="0" applyBorder="0" applyAlignment="0" applyProtection="0"/>
    <xf numFmtId="0" fontId="23" fillId="4" borderId="3" applyNumberFormat="0" applyAlignment="0" applyProtection="0"/>
    <xf numFmtId="0" fontId="21" fillId="22" borderId="0" applyNumberFormat="0" applyBorder="0" applyAlignment="0" applyProtection="0"/>
    <xf numFmtId="0" fontId="24" fillId="0" borderId="6" applyNumberFormat="0" applyFill="0" applyAlignment="0" applyProtection="0"/>
    <xf numFmtId="0" fontId="38" fillId="15" borderId="0" applyNumberFormat="0" applyBorder="0" applyAlignment="0" applyProtection="0"/>
    <xf numFmtId="0" fontId="21" fillId="5" borderId="0" applyNumberFormat="0" applyBorder="0" applyAlignment="0" applyProtection="0"/>
    <xf numFmtId="0" fontId="21" fillId="12" borderId="0" applyNumberFormat="0" applyBorder="0" applyAlignment="0" applyProtection="0"/>
    <xf numFmtId="0" fontId="21" fillId="19" borderId="0" applyNumberFormat="0" applyBorder="0" applyAlignment="0" applyProtection="0"/>
    <xf numFmtId="0" fontId="37" fillId="0" borderId="0" applyNumberFormat="0" applyFill="0" applyBorder="0" applyAlignment="0" applyProtection="0"/>
    <xf numFmtId="0" fontId="21" fillId="22" borderId="0" applyNumberFormat="0" applyBorder="0" applyAlignment="0" applyProtection="0"/>
    <xf numFmtId="0" fontId="37" fillId="0" borderId="0" applyNumberFormat="0" applyFill="0" applyBorder="0" applyAlignment="0" applyProtection="0"/>
    <xf numFmtId="0" fontId="25" fillId="10" borderId="0" applyNumberFormat="0" applyBorder="0" applyAlignment="0" applyProtection="0"/>
    <xf numFmtId="0" fontId="25" fillId="21" borderId="0" applyNumberFormat="0" applyBorder="0" applyAlignment="0" applyProtection="0"/>
    <xf numFmtId="0" fontId="36" fillId="0" borderId="0" applyNumberFormat="0" applyFill="0" applyBorder="0" applyAlignment="0" applyProtection="0"/>
    <xf numFmtId="0" fontId="25" fillId="5" borderId="0" applyNumberFormat="0" applyBorder="0" applyAlignment="0" applyProtection="0"/>
    <xf numFmtId="0" fontId="1" fillId="0" borderId="0">
      <alignment/>
      <protection/>
    </xf>
    <xf numFmtId="0" fontId="25" fillId="8" borderId="0" applyNumberFormat="0" applyBorder="0" applyAlignment="0" applyProtection="0"/>
    <xf numFmtId="0" fontId="25" fillId="16"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36" fillId="0" borderId="0" applyNumberFormat="0" applyFill="0" applyBorder="0" applyAlignment="0" applyProtection="0"/>
    <xf numFmtId="0" fontId="1" fillId="0" borderId="0">
      <alignment/>
      <protection/>
    </xf>
    <xf numFmtId="0" fontId="36" fillId="0" borderId="0" applyNumberFormat="0" applyFill="0" applyBorder="0" applyAlignment="0" applyProtection="0"/>
    <xf numFmtId="0" fontId="43" fillId="0" borderId="0" applyNumberFormat="0" applyFill="0" applyBorder="0" applyAlignment="0" applyProtection="0"/>
    <xf numFmtId="0" fontId="36" fillId="0" borderId="0" applyNumberFormat="0" applyFill="0" applyBorder="0" applyAlignment="0" applyProtection="0"/>
    <xf numFmtId="0" fontId="24" fillId="0" borderId="6" applyNumberFormat="0" applyFill="0" applyAlignment="0" applyProtection="0"/>
    <xf numFmtId="0" fontId="25" fillId="18" borderId="0" applyNumberFormat="0" applyBorder="0" applyAlignment="0" applyProtection="0"/>
    <xf numFmtId="0" fontId="44" fillId="0" borderId="0" applyNumberFormat="0" applyFill="0" applyBorder="0" applyAlignment="0" applyProtection="0"/>
    <xf numFmtId="0" fontId="24" fillId="0" borderId="6" applyNumberFormat="0" applyFill="0" applyAlignment="0" applyProtection="0"/>
    <xf numFmtId="0" fontId="36" fillId="0" borderId="0" applyNumberFormat="0" applyFill="0" applyBorder="0" applyAlignment="0" applyProtection="0"/>
    <xf numFmtId="0" fontId="24" fillId="0" borderId="6"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42" fillId="6" borderId="0" applyNumberFormat="0" applyBorder="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38" fillId="15" borderId="0" applyNumberFormat="0" applyBorder="0" applyAlignment="0" applyProtection="0"/>
    <xf numFmtId="0" fontId="24" fillId="0" borderId="6" applyNumberFormat="0" applyFill="0" applyAlignment="0" applyProtection="0"/>
    <xf numFmtId="0" fontId="38" fillId="15" borderId="0" applyNumberFormat="0" applyBorder="0" applyAlignment="0" applyProtection="0"/>
    <xf numFmtId="0" fontId="24" fillId="0" borderId="6" applyNumberFormat="0" applyFill="0" applyAlignment="0" applyProtection="0"/>
    <xf numFmtId="0" fontId="30" fillId="0" borderId="0" applyNumberFormat="0" applyFill="0" applyBorder="0" applyAlignment="0" applyProtection="0"/>
    <xf numFmtId="0" fontId="38" fillId="15" borderId="0" applyNumberFormat="0" applyBorder="0" applyAlignment="0" applyProtection="0"/>
    <xf numFmtId="0" fontId="24" fillId="0" borderId="6" applyNumberFormat="0" applyFill="0" applyAlignment="0" applyProtection="0"/>
    <xf numFmtId="0" fontId="30" fillId="0" borderId="0" applyNumberFormat="0" applyFill="0" applyBorder="0" applyAlignment="0" applyProtection="0"/>
    <xf numFmtId="0" fontId="38" fillId="15" borderId="0" applyNumberFormat="0" applyBorder="0" applyAlignment="0" applyProtection="0"/>
    <xf numFmtId="0" fontId="32" fillId="0" borderId="7" applyNumberFormat="0" applyFill="0" applyAlignment="0" applyProtection="0"/>
    <xf numFmtId="0" fontId="32" fillId="0" borderId="7" applyNumberFormat="0" applyFill="0" applyAlignment="0" applyProtection="0"/>
    <xf numFmtId="0" fontId="0" fillId="0" borderId="0">
      <alignment/>
      <protection/>
    </xf>
    <xf numFmtId="0" fontId="34" fillId="6" borderId="3" applyNumberFormat="0" applyAlignment="0" applyProtection="0"/>
    <xf numFmtId="0" fontId="32" fillId="0" borderId="7" applyNumberFormat="0" applyFill="0" applyAlignment="0" applyProtection="0"/>
    <xf numFmtId="0" fontId="34" fillId="6" borderId="3" applyNumberFormat="0" applyAlignment="0" applyProtection="0"/>
    <xf numFmtId="0" fontId="32" fillId="0" borderId="7" applyNumberFormat="0" applyFill="0" applyAlignment="0" applyProtection="0"/>
    <xf numFmtId="0" fontId="34" fillId="6" borderId="3" applyNumberFormat="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0" fontId="32" fillId="0" borderId="7" applyNumberFormat="0" applyFill="0" applyAlignment="0" applyProtection="0"/>
    <xf numFmtId="43" fontId="1" fillId="0" borderId="0" applyFont="0" applyFill="0" applyBorder="0" applyAlignment="0" applyProtection="0"/>
    <xf numFmtId="0" fontId="32" fillId="0" borderId="7"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5" fillId="16" borderId="0" applyNumberFormat="0" applyBorder="0" applyAlignment="0" applyProtection="0"/>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1" fillId="0" borderId="0">
      <alignment/>
      <protection/>
    </xf>
    <xf numFmtId="0" fontId="0" fillId="0" borderId="0">
      <alignment vertical="center"/>
      <protection/>
    </xf>
    <xf numFmtId="0" fontId="1" fillId="0" borderId="0">
      <alignment/>
      <protection/>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 fillId="9" borderId="4" applyNumberFormat="0" applyFont="0" applyAlignment="0" applyProtection="0"/>
    <xf numFmtId="0" fontId="29" fillId="3" borderId="0" applyNumberFormat="0" applyBorder="0" applyAlignment="0" applyProtection="0"/>
    <xf numFmtId="0" fontId="1" fillId="9" borderId="4" applyNumberFormat="0" applyFont="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40" fillId="13" borderId="8" applyNumberFormat="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40" fillId="13" borderId="8" applyNumberFormat="0" applyAlignment="0" applyProtection="0"/>
    <xf numFmtId="0" fontId="35" fillId="0" borderId="9" applyNumberFormat="0" applyFill="0" applyAlignment="0" applyProtection="0"/>
    <xf numFmtId="0" fontId="40" fillId="13" borderId="8" applyNumberFormat="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23" fillId="4" borderId="3" applyNumberFormat="0" applyAlignment="0" applyProtection="0"/>
    <xf numFmtId="0" fontId="27" fillId="4" borderId="1" applyNumberFormat="0" applyAlignment="0" applyProtection="0"/>
    <xf numFmtId="0" fontId="23" fillId="4" borderId="3" applyNumberFormat="0" applyAlignment="0" applyProtection="0"/>
    <xf numFmtId="0" fontId="27" fillId="4" borderId="1" applyNumberFormat="0" applyAlignment="0" applyProtection="0"/>
    <xf numFmtId="0" fontId="23" fillId="4" borderId="3" applyNumberFormat="0" applyAlignment="0" applyProtection="0"/>
    <xf numFmtId="0" fontId="23" fillId="4" borderId="3" applyNumberFormat="0" applyAlignment="0" applyProtection="0"/>
    <xf numFmtId="0" fontId="22" fillId="0" borderId="0" applyNumberFormat="0" applyFill="0" applyBorder="0" applyAlignment="0" applyProtection="0"/>
    <xf numFmtId="0" fontId="23" fillId="4" borderId="3" applyNumberFormat="0" applyAlignment="0" applyProtection="0"/>
    <xf numFmtId="0" fontId="22" fillId="0" borderId="0" applyNumberFormat="0" applyFill="0" applyBorder="0" applyAlignment="0" applyProtection="0"/>
    <xf numFmtId="0" fontId="23" fillId="4" borderId="3" applyNumberFormat="0" applyAlignment="0" applyProtection="0"/>
    <xf numFmtId="0" fontId="22" fillId="0" borderId="0" applyNumberFormat="0" applyFill="0" applyBorder="0" applyAlignment="0" applyProtection="0"/>
    <xf numFmtId="0" fontId="23" fillId="4" borderId="3" applyNumberFormat="0" applyAlignment="0" applyProtection="0"/>
    <xf numFmtId="0" fontId="40" fillId="13" borderId="8" applyNumberFormat="0" applyAlignment="0" applyProtection="0"/>
    <xf numFmtId="0" fontId="1" fillId="9" borderId="4" applyNumberFormat="0" applyFont="0" applyAlignment="0" applyProtection="0"/>
    <xf numFmtId="0" fontId="40" fillId="13" borderId="8" applyNumberFormat="0" applyAlignment="0" applyProtection="0"/>
    <xf numFmtId="0" fontId="1" fillId="9" borderId="4" applyNumberFormat="0" applyFont="0" applyAlignment="0" applyProtection="0"/>
    <xf numFmtId="0" fontId="40" fillId="13" borderId="8" applyNumberFormat="0" applyAlignment="0" applyProtection="0"/>
    <xf numFmtId="0" fontId="40" fillId="13" borderId="8" applyNumberFormat="0" applyAlignment="0" applyProtection="0"/>
    <xf numFmtId="0" fontId="40" fillId="13" borderId="8" applyNumberFormat="0" applyAlignment="0" applyProtection="0"/>
    <xf numFmtId="0" fontId="40" fillId="13" borderId="8" applyNumberFormat="0" applyAlignment="0" applyProtection="0"/>
    <xf numFmtId="0" fontId="40" fillId="13" borderId="8" applyNumberFormat="0" applyAlignment="0" applyProtection="0"/>
    <xf numFmtId="0" fontId="40" fillId="13" borderId="8" applyNumberFormat="0" applyAlignment="0" applyProtection="0"/>
    <xf numFmtId="0" fontId="40" fillId="13" borderId="8" applyNumberFormat="0" applyAlignment="0" applyProtection="0"/>
    <xf numFmtId="0" fontId="40" fillId="13" borderId="8"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14" borderId="0" applyNumberFormat="0" applyBorder="0" applyAlignment="0" applyProtection="0"/>
    <xf numFmtId="0" fontId="22" fillId="0" borderId="0" applyNumberFormat="0" applyFill="0" applyBorder="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5" fillId="20" borderId="0" applyNumberFormat="0" applyBorder="0" applyAlignment="0" applyProtection="0"/>
    <xf numFmtId="0" fontId="34" fillId="6" borderId="3" applyNumberFormat="0" applyAlignment="0" applyProtection="0"/>
    <xf numFmtId="0" fontId="25" fillId="11" borderId="0" applyNumberFormat="0" applyBorder="0" applyAlignment="0" applyProtection="0"/>
    <xf numFmtId="0" fontId="25" fillId="21"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27" fillId="4" borderId="1" applyNumberFormat="0" applyAlignment="0" applyProtection="0"/>
    <xf numFmtId="0" fontId="1" fillId="0" borderId="0">
      <alignment/>
      <protection/>
    </xf>
    <xf numFmtId="0" fontId="27" fillId="4" borderId="1"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34" fillId="6" borderId="3" applyNumberFormat="0" applyAlignment="0" applyProtection="0"/>
    <xf numFmtId="0" fontId="25" fillId="20" borderId="0" applyNumberFormat="0" applyBorder="0" applyAlignment="0" applyProtection="0"/>
    <xf numFmtId="0" fontId="1" fillId="9" borderId="4" applyNumberFormat="0" applyFont="0" applyAlignment="0" applyProtection="0"/>
    <xf numFmtId="0" fontId="1" fillId="9" borderId="4" applyNumberFormat="0" applyFont="0" applyAlignment="0" applyProtection="0"/>
    <xf numFmtId="0" fontId="1" fillId="9" borderId="4" applyNumberFormat="0" applyFont="0" applyAlignment="0" applyProtection="0"/>
    <xf numFmtId="0" fontId="1" fillId="9" borderId="4" applyNumberFormat="0" applyFont="0" applyAlignment="0" applyProtection="0"/>
    <xf numFmtId="0" fontId="1" fillId="9" borderId="4" applyNumberFormat="0" applyFont="0" applyAlignment="0" applyProtection="0"/>
    <xf numFmtId="0" fontId="1" fillId="9" borderId="4" applyNumberFormat="0" applyFont="0" applyAlignment="0" applyProtection="0"/>
    <xf numFmtId="0" fontId="1" fillId="9" borderId="4" applyNumberFormat="0" applyFont="0" applyAlignment="0" applyProtection="0"/>
  </cellStyleXfs>
  <cellXfs count="259">
    <xf numFmtId="0" fontId="0" fillId="0" borderId="0" xfId="0" applyAlignment="1">
      <alignment vertical="center"/>
    </xf>
    <xf numFmtId="0" fontId="1" fillId="0" borderId="0" xfId="165" applyFont="1" applyAlignment="1">
      <alignment vertical="center"/>
      <protection/>
    </xf>
    <xf numFmtId="0" fontId="2" fillId="0" borderId="0" xfId="165" applyFont="1" applyAlignment="1">
      <alignment horizontal="center"/>
      <protection/>
    </xf>
    <xf numFmtId="0" fontId="2" fillId="0" borderId="0" xfId="165" applyFont="1">
      <alignment/>
      <protection/>
    </xf>
    <xf numFmtId="0" fontId="1" fillId="0" borderId="0" xfId="165" applyFont="1">
      <alignment/>
      <protection/>
    </xf>
    <xf numFmtId="0" fontId="1" fillId="0" borderId="0" xfId="165">
      <alignment/>
      <protection/>
    </xf>
    <xf numFmtId="0" fontId="3" fillId="0" borderId="0" xfId="165" applyFont="1" applyAlignment="1">
      <alignment horizontal="center" vertical="center"/>
      <protection/>
    </xf>
    <xf numFmtId="0" fontId="4" fillId="0" borderId="0" xfId="165" applyFont="1" applyAlignment="1">
      <alignment horizontal="center" vertical="center"/>
      <protection/>
    </xf>
    <xf numFmtId="0" fontId="1" fillId="0" borderId="0" xfId="165" applyFont="1" applyAlignment="1">
      <alignment horizontal="center" vertical="center"/>
      <protection/>
    </xf>
    <xf numFmtId="0" fontId="2" fillId="0" borderId="10" xfId="165" applyFont="1" applyBorder="1" applyAlignment="1">
      <alignment horizontal="center" vertical="center"/>
      <protection/>
    </xf>
    <xf numFmtId="0" fontId="2" fillId="0" borderId="11" xfId="165" applyFont="1" applyBorder="1" applyAlignment="1">
      <alignment horizontal="center" vertical="center"/>
      <protection/>
    </xf>
    <xf numFmtId="0" fontId="2" fillId="0" borderId="12" xfId="165" applyFont="1" applyBorder="1" applyAlignment="1">
      <alignment horizontal="center" vertical="center"/>
      <protection/>
    </xf>
    <xf numFmtId="0" fontId="2" fillId="0" borderId="13" xfId="165" applyFont="1" applyBorder="1" applyAlignment="1">
      <alignment horizontal="center" vertical="center"/>
      <protection/>
    </xf>
    <xf numFmtId="58" fontId="2" fillId="0" borderId="10" xfId="165" applyNumberFormat="1" applyFont="1" applyBorder="1" applyAlignment="1">
      <alignment horizontal="center" vertical="center"/>
      <protection/>
    </xf>
    <xf numFmtId="0" fontId="2" fillId="0" borderId="10" xfId="165" applyFont="1" applyBorder="1" applyAlignment="1">
      <alignment horizontal="center" vertical="center" wrapText="1"/>
      <protection/>
    </xf>
    <xf numFmtId="0" fontId="5" fillId="0" borderId="11" xfId="32" applyFont="1" applyBorder="1" applyAlignment="1">
      <alignment horizontal="center" vertical="center"/>
    </xf>
    <xf numFmtId="0" fontId="2" fillId="0" borderId="14" xfId="165" applyFont="1" applyBorder="1" applyAlignment="1">
      <alignment horizontal="center" vertical="center"/>
      <protection/>
    </xf>
    <xf numFmtId="0" fontId="1" fillId="0" borderId="11" xfId="165" applyFont="1" applyBorder="1" applyAlignment="1">
      <alignment horizontal="center" vertical="center" wrapText="1"/>
      <protection/>
    </xf>
    <xf numFmtId="0" fontId="1" fillId="0" borderId="14" xfId="165" applyFont="1" applyBorder="1" applyAlignment="1">
      <alignment horizontal="center" vertical="center" wrapText="1"/>
      <protection/>
    </xf>
    <xf numFmtId="0" fontId="1" fillId="0" borderId="12" xfId="165" applyFont="1" applyBorder="1" applyAlignment="1">
      <alignment horizontal="center" vertical="center" wrapText="1"/>
      <protection/>
    </xf>
    <xf numFmtId="0" fontId="1" fillId="0" borderId="0" xfId="165" applyFont="1" applyAlignment="1">
      <alignment horizontal="right" vertical="center"/>
      <protection/>
    </xf>
    <xf numFmtId="0" fontId="6" fillId="0" borderId="0" xfId="0" applyFont="1" applyAlignment="1">
      <alignment vertical="center"/>
    </xf>
    <xf numFmtId="0" fontId="7" fillId="0" borderId="0" xfId="0" applyFont="1" applyAlignment="1">
      <alignment horizontal="centerContinuous" vertical="center"/>
    </xf>
    <xf numFmtId="0" fontId="8" fillId="0" borderId="15" xfId="205" applyFont="1" applyFill="1" applyBorder="1" applyAlignment="1">
      <alignment vertical="center"/>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vertical="center"/>
      <protection/>
    </xf>
    <xf numFmtId="0" fontId="6" fillId="0" borderId="17"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protection/>
    </xf>
    <xf numFmtId="0" fontId="9" fillId="0" borderId="0" xfId="0" applyFont="1" applyFill="1" applyAlignment="1">
      <alignment vertical="center"/>
    </xf>
    <xf numFmtId="0" fontId="0" fillId="0" borderId="0" xfId="0" applyFill="1" applyAlignment="1">
      <alignment vertical="center"/>
    </xf>
    <xf numFmtId="0" fontId="6" fillId="0" borderId="12"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right" vertical="center"/>
      <protection/>
    </xf>
    <xf numFmtId="0" fontId="6" fillId="0" borderId="0" xfId="0" applyFont="1" applyAlignment="1">
      <alignment horizontal="right" vertical="center"/>
    </xf>
    <xf numFmtId="0" fontId="6" fillId="0" borderId="12"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17"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vertical="center"/>
    </xf>
    <xf numFmtId="0" fontId="9" fillId="0" borderId="0" xfId="24" applyFont="1" applyAlignment="1">
      <alignment vertical="center"/>
      <protection/>
    </xf>
    <xf numFmtId="0" fontId="8" fillId="24" borderId="0" xfId="24" applyFont="1" applyFill="1" applyAlignment="1">
      <alignment vertical="center" wrapText="1"/>
      <protection/>
    </xf>
    <xf numFmtId="0" fontId="8" fillId="0" borderId="0" xfId="24" applyFont="1" applyAlignment="1">
      <alignment vertical="center"/>
      <protection/>
    </xf>
    <xf numFmtId="49" fontId="9" fillId="0" borderId="0" xfId="24" applyNumberFormat="1" applyFont="1" applyFill="1" applyAlignment="1" applyProtection="1">
      <alignment vertical="center"/>
      <protection/>
    </xf>
    <xf numFmtId="176" fontId="9" fillId="0" borderId="0" xfId="24" applyNumberFormat="1" applyFont="1" applyAlignment="1">
      <alignment vertical="center"/>
      <protection/>
    </xf>
    <xf numFmtId="0" fontId="9" fillId="0" borderId="0" xfId="24" applyFont="1">
      <alignment/>
      <protection/>
    </xf>
    <xf numFmtId="2" fontId="7" fillId="0" borderId="0" xfId="24" applyNumberFormat="1" applyFont="1" applyFill="1" applyAlignment="1" applyProtection="1">
      <alignment horizontal="centerContinuous" vertical="center"/>
      <protection/>
    </xf>
    <xf numFmtId="2" fontId="10" fillId="0" borderId="0" xfId="24" applyNumberFormat="1" applyFont="1" applyFill="1" applyAlignment="1" applyProtection="1">
      <alignment horizontal="centerContinuous" vertical="center"/>
      <protection/>
    </xf>
    <xf numFmtId="2" fontId="9" fillId="0" borderId="0" xfId="24" applyNumberFormat="1" applyFont="1" applyFill="1" applyAlignment="1" applyProtection="1">
      <alignment horizontal="center" vertical="center"/>
      <protection/>
    </xf>
    <xf numFmtId="2" fontId="8" fillId="0" borderId="0" xfId="24" applyNumberFormat="1" applyFont="1" applyFill="1" applyAlignment="1" applyProtection="1">
      <alignment horizontal="right" vertical="center"/>
      <protection/>
    </xf>
    <xf numFmtId="0" fontId="8" fillId="0" borderId="15" xfId="205" applyFont="1" applyFill="1" applyBorder="1" applyAlignment="1">
      <alignment horizontal="left" vertical="center"/>
      <protection/>
    </xf>
    <xf numFmtId="176" fontId="9" fillId="0" borderId="0" xfId="24" applyNumberFormat="1" applyFont="1" applyFill="1" applyAlignment="1">
      <alignment horizontal="center" vertical="center"/>
      <protection/>
    </xf>
    <xf numFmtId="176" fontId="8" fillId="0" borderId="15" xfId="24" applyNumberFormat="1" applyFont="1" applyFill="1" applyBorder="1" applyAlignment="1" applyProtection="1">
      <alignment horizontal="right" vertical="center"/>
      <protection/>
    </xf>
    <xf numFmtId="49" fontId="8" fillId="0" borderId="10" xfId="24"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176" fontId="8" fillId="0" borderId="10" xfId="24" applyNumberFormat="1" applyFont="1" applyFill="1" applyBorder="1" applyAlignment="1" applyProtection="1">
      <alignment horizontal="center" vertical="center" wrapText="1"/>
      <protection/>
    </xf>
    <xf numFmtId="0" fontId="8" fillId="0" borderId="10" xfId="0" applyFont="1" applyFill="1" applyBorder="1" applyAlignment="1">
      <alignment horizontal="center" vertical="center" wrapText="1"/>
    </xf>
    <xf numFmtId="49"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horizontal="center" vertical="center"/>
      <protection/>
    </xf>
    <xf numFmtId="177" fontId="8" fillId="0" borderId="11" xfId="0" applyNumberFormat="1" applyFont="1" applyFill="1" applyBorder="1" applyAlignment="1" applyProtection="1">
      <alignment horizontal="center" vertical="center" wrapText="1"/>
      <protection/>
    </xf>
    <xf numFmtId="178" fontId="8" fillId="0" borderId="10" xfId="24" applyNumberFormat="1" applyFont="1" applyFill="1" applyBorder="1" applyAlignment="1" applyProtection="1">
      <alignment horizontal="right" vertical="center" wrapText="1"/>
      <protection/>
    </xf>
    <xf numFmtId="0" fontId="8" fillId="0" borderId="0" xfId="24" applyFont="1" applyFill="1">
      <alignment/>
      <protection/>
    </xf>
    <xf numFmtId="0" fontId="8" fillId="0" borderId="0" xfId="24" applyFont="1">
      <alignment/>
      <protection/>
    </xf>
    <xf numFmtId="49" fontId="0" fillId="0" borderId="10" xfId="0" applyNumberFormat="1" applyFill="1" applyBorder="1" applyAlignment="1" applyProtection="1">
      <alignment horizontal="left" vertical="center" wrapText="1"/>
      <protection/>
    </xf>
    <xf numFmtId="49" fontId="9" fillId="0" borderId="10" xfId="0" applyNumberFormat="1" applyFont="1" applyFill="1" applyBorder="1" applyAlignment="1" applyProtection="1">
      <alignment horizontal="center" vertical="center"/>
      <protection/>
    </xf>
    <xf numFmtId="177" fontId="9" fillId="0" borderId="10" xfId="0" applyNumberFormat="1" applyFont="1" applyFill="1" applyBorder="1" applyAlignment="1" applyProtection="1">
      <alignment vertical="center" wrapText="1"/>
      <protection/>
    </xf>
    <xf numFmtId="178" fontId="9" fillId="0" borderId="10" xfId="24" applyNumberFormat="1" applyFont="1" applyFill="1" applyBorder="1" applyAlignment="1" applyProtection="1">
      <alignment horizontal="right" vertical="center" wrapText="1"/>
      <protection/>
    </xf>
    <xf numFmtId="177" fontId="9" fillId="0" borderId="11" xfId="0" applyNumberFormat="1" applyFont="1" applyFill="1" applyBorder="1" applyAlignment="1" applyProtection="1">
      <alignment vertical="center" wrapText="1"/>
      <protection/>
    </xf>
    <xf numFmtId="49" fontId="9" fillId="0" borderId="10" xfId="205" applyNumberFormat="1" applyFont="1" applyFill="1" applyBorder="1" applyAlignment="1" applyProtection="1">
      <alignment vertical="center"/>
      <protection/>
    </xf>
    <xf numFmtId="176" fontId="9" fillId="0" borderId="0" xfId="24" applyNumberFormat="1" applyFont="1" applyFill="1" applyAlignment="1">
      <alignment vertical="center"/>
      <protection/>
    </xf>
    <xf numFmtId="179" fontId="9" fillId="0" borderId="0" xfId="24" applyNumberFormat="1" applyFont="1">
      <alignment/>
      <protection/>
    </xf>
    <xf numFmtId="0" fontId="6" fillId="0" borderId="10" xfId="0" applyFont="1" applyBorder="1" applyAlignment="1">
      <alignment horizontal="center" vertical="center"/>
    </xf>
    <xf numFmtId="0" fontId="0" fillId="0" borderId="10" xfId="0" applyBorder="1" applyAlignment="1">
      <alignment vertical="center"/>
    </xf>
    <xf numFmtId="179" fontId="9" fillId="0" borderId="10" xfId="0" applyNumberFormat="1" applyFont="1" applyBorder="1" applyAlignment="1">
      <alignment vertical="center"/>
    </xf>
    <xf numFmtId="49" fontId="9" fillId="0" borderId="11"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179" fontId="9" fillId="0" borderId="10" xfId="24"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protection/>
    </xf>
    <xf numFmtId="180"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horizontal="right" vertical="center"/>
      <protection/>
    </xf>
    <xf numFmtId="180" fontId="9" fillId="0" borderId="11" xfId="0" applyNumberFormat="1" applyFont="1" applyFill="1" applyBorder="1" applyAlignment="1" applyProtection="1">
      <alignment horizontal="right" vertical="center"/>
      <protection/>
    </xf>
    <xf numFmtId="179" fontId="9" fillId="0" borderId="11" xfId="0" applyNumberFormat="1" applyFont="1" applyFill="1" applyBorder="1" applyAlignment="1" applyProtection="1">
      <alignment horizontal="right" vertical="center"/>
      <protection/>
    </xf>
    <xf numFmtId="179" fontId="9" fillId="0" borderId="11" xfId="24" applyNumberFormat="1" applyFont="1" applyFill="1" applyBorder="1" applyAlignment="1" applyProtection="1">
      <alignment horizontal="right" vertical="center" wrapText="1"/>
      <protection/>
    </xf>
    <xf numFmtId="0" fontId="10" fillId="0" borderId="0" xfId="24" applyNumberFormat="1" applyFont="1" applyFill="1" applyAlignment="1" applyProtection="1">
      <alignment horizontal="centerContinuous" vertical="center"/>
      <protection/>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49" fontId="8" fillId="0" borderId="10" xfId="0" applyNumberFormat="1" applyFont="1" applyFill="1" applyBorder="1" applyAlignment="1" applyProtection="1">
      <alignment horizontal="center" vertical="center"/>
      <protection/>
    </xf>
    <xf numFmtId="179" fontId="8" fillId="0" borderId="11" xfId="24" applyNumberFormat="1" applyFont="1" applyFill="1" applyBorder="1" applyAlignment="1" applyProtection="1">
      <alignment horizontal="right" vertical="center" wrapText="1"/>
      <protection/>
    </xf>
    <xf numFmtId="0" fontId="8" fillId="0" borderId="0" xfId="0" applyNumberFormat="1" applyFont="1" applyFill="1" applyAlignment="1" applyProtection="1">
      <alignment horizontal="right" vertical="center"/>
      <protection/>
    </xf>
    <xf numFmtId="0" fontId="8" fillId="0" borderId="15" xfId="0" applyNumberFormat="1" applyFont="1" applyFill="1" applyBorder="1" applyAlignment="1" applyProtection="1">
      <alignment horizontal="right" vertical="center"/>
      <protection/>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vertical="center" wrapText="1"/>
    </xf>
    <xf numFmtId="0" fontId="8" fillId="0" borderId="16" xfId="0" applyNumberFormat="1" applyFont="1" applyFill="1" applyBorder="1" applyAlignment="1" applyProtection="1">
      <alignment horizontal="center" vertical="center" wrapText="1"/>
      <protection/>
    </xf>
    <xf numFmtId="179" fontId="8" fillId="0" borderId="10" xfId="24" applyNumberFormat="1" applyFont="1" applyFill="1" applyBorder="1" applyAlignment="1" applyProtection="1">
      <alignment horizontal="right" vertical="center" wrapText="1"/>
      <protection/>
    </xf>
    <xf numFmtId="0" fontId="8" fillId="0" borderId="0" xfId="0" applyFont="1" applyFill="1" applyAlignment="1">
      <alignment vertical="center"/>
    </xf>
    <xf numFmtId="0" fontId="9" fillId="0" borderId="10" xfId="0" applyFont="1" applyFill="1" applyBorder="1" applyAlignment="1">
      <alignment vertical="center"/>
    </xf>
    <xf numFmtId="0" fontId="8" fillId="0" borderId="0" xfId="0" applyFont="1" applyAlignment="1">
      <alignment vertical="center"/>
    </xf>
    <xf numFmtId="0" fontId="10" fillId="0" borderId="0" xfId="0" applyFont="1" applyAlignment="1">
      <alignment horizontal="centerContinuous" vertical="center"/>
    </xf>
    <xf numFmtId="0" fontId="8" fillId="0" borderId="15" xfId="205" applyFont="1" applyFill="1" applyBorder="1" applyAlignment="1">
      <alignment horizontal="right" vertical="center"/>
      <protection/>
    </xf>
    <xf numFmtId="0" fontId="8" fillId="0" borderId="10" xfId="0" applyNumberFormat="1" applyFont="1" applyFill="1" applyBorder="1" applyAlignment="1" applyProtection="1">
      <alignment horizontal="center" vertical="center"/>
      <protection/>
    </xf>
    <xf numFmtId="0" fontId="8" fillId="0" borderId="12"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181" fontId="11" fillId="0" borderId="0" xfId="0" applyNumberFormat="1" applyFont="1" applyFill="1" applyAlignment="1" applyProtection="1">
      <alignment vertical="center" wrapText="1"/>
      <protection/>
    </xf>
    <xf numFmtId="179" fontId="11" fillId="0" borderId="0" xfId="0" applyNumberFormat="1" applyFont="1" applyFill="1" applyAlignment="1" applyProtection="1">
      <alignment vertical="center" wrapText="1"/>
      <protection/>
    </xf>
    <xf numFmtId="0" fontId="8"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49" fontId="0" fillId="0" borderId="0" xfId="0" applyNumberFormat="1" applyAlignment="1">
      <alignment horizontal="center" vertical="center"/>
    </xf>
    <xf numFmtId="0" fontId="7" fillId="0" borderId="0" xfId="0" applyFont="1" applyAlignment="1">
      <alignment horizontal="center" vertical="center"/>
    </xf>
    <xf numFmtId="0" fontId="8" fillId="0" borderId="0" xfId="0" applyFont="1" applyAlignment="1">
      <alignment horizontal="right" vertical="center"/>
    </xf>
    <xf numFmtId="49" fontId="8" fillId="0" borderId="10" xfId="0" applyNumberFormat="1" applyFont="1" applyBorder="1" applyAlignment="1">
      <alignment horizontal="center" vertical="center"/>
    </xf>
    <xf numFmtId="0" fontId="8" fillId="0" borderId="16"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178" fontId="9" fillId="0" borderId="16" xfId="0" applyNumberFormat="1" applyFont="1" applyFill="1" applyBorder="1" applyAlignment="1" applyProtection="1">
      <alignment horizontal="right" vertical="center"/>
      <protection/>
    </xf>
    <xf numFmtId="49" fontId="9" fillId="0" borderId="10" xfId="0" applyNumberFormat="1" applyFont="1" applyFill="1" applyBorder="1" applyAlignment="1">
      <alignment horizontal="center" vertical="center"/>
    </xf>
    <xf numFmtId="0" fontId="9" fillId="0" borderId="11" xfId="0" applyFont="1" applyFill="1" applyBorder="1" applyAlignment="1">
      <alignment horizontal="left" vertical="center"/>
    </xf>
    <xf numFmtId="0" fontId="9" fillId="0" borderId="10" xfId="0" applyFont="1" applyFill="1" applyBorder="1" applyAlignment="1">
      <alignment horizontal="left" vertical="center"/>
    </xf>
    <xf numFmtId="178" fontId="9" fillId="0" borderId="10" xfId="0" applyNumberFormat="1" applyFont="1" applyFill="1" applyBorder="1" applyAlignment="1" applyProtection="1">
      <alignment horizontal="right" vertical="center"/>
      <protection/>
    </xf>
    <xf numFmtId="0" fontId="9" fillId="0" borderId="19" xfId="0" applyFont="1" applyFill="1" applyBorder="1" applyAlignment="1">
      <alignment horizontal="left" vertical="center"/>
    </xf>
    <xf numFmtId="0" fontId="9" fillId="0" borderId="10" xfId="0" applyFont="1" applyFill="1" applyBorder="1" applyAlignment="1">
      <alignment vertical="center"/>
    </xf>
    <xf numFmtId="178" fontId="9" fillId="0" borderId="13" xfId="0" applyNumberFormat="1" applyFont="1" applyFill="1" applyBorder="1" applyAlignment="1" applyProtection="1">
      <alignment horizontal="right" vertical="center"/>
      <protection/>
    </xf>
    <xf numFmtId="49" fontId="9" fillId="0" borderId="10" xfId="258" applyNumberFormat="1" applyFont="1" applyFill="1" applyBorder="1" applyAlignment="1" applyProtection="1">
      <alignment horizontal="center" vertical="center" wrapText="1"/>
      <protection/>
    </xf>
    <xf numFmtId="49" fontId="9" fillId="0" borderId="10" xfId="16" applyNumberFormat="1" applyFont="1" applyFill="1" applyBorder="1" applyAlignment="1" applyProtection="1">
      <alignment horizontal="left" vertical="center" wrapText="1"/>
      <protection/>
    </xf>
    <xf numFmtId="49" fontId="9" fillId="0" borderId="10" xfId="0" applyNumberFormat="1" applyFont="1" applyBorder="1" applyAlignment="1">
      <alignment horizontal="center" vertical="center"/>
    </xf>
    <xf numFmtId="0" fontId="9" fillId="0" borderId="11" xfId="0" applyFont="1" applyBorder="1" applyAlignment="1">
      <alignment horizontal="left" vertical="center"/>
    </xf>
    <xf numFmtId="0" fontId="10" fillId="0" borderId="0" xfId="0" applyFont="1" applyAlignment="1">
      <alignment horizontal="center" vertical="center"/>
    </xf>
    <xf numFmtId="0" fontId="9" fillId="0" borderId="15" xfId="0" applyFont="1" applyBorder="1" applyAlignment="1">
      <alignment vertical="center"/>
    </xf>
    <xf numFmtId="0" fontId="9" fillId="0" borderId="15" xfId="0" applyFont="1" applyBorder="1" applyAlignment="1">
      <alignment horizontal="right" vertical="center"/>
    </xf>
    <xf numFmtId="0" fontId="8" fillId="0" borderId="15" xfId="0" applyFont="1" applyBorder="1" applyAlignment="1">
      <alignment horizontal="right" vertical="center"/>
    </xf>
    <xf numFmtId="177" fontId="8" fillId="0" borderId="10" xfId="0" applyNumberFormat="1" applyFont="1" applyFill="1" applyBorder="1" applyAlignment="1" applyProtection="1">
      <alignment horizontal="center" vertical="center" wrapText="1"/>
      <protection/>
    </xf>
    <xf numFmtId="179" fontId="8" fillId="0" borderId="10" xfId="0" applyNumberFormat="1" applyFont="1" applyFill="1" applyBorder="1" applyAlignment="1" applyProtection="1">
      <alignment horizontal="right" vertical="center"/>
      <protection/>
    </xf>
    <xf numFmtId="0" fontId="8" fillId="0" borderId="10" xfId="0" applyFont="1" applyFill="1" applyBorder="1" applyAlignment="1">
      <alignment vertical="center"/>
    </xf>
    <xf numFmtId="177" fontId="0" fillId="0" borderId="10" xfId="0" applyNumberFormat="1" applyFont="1" applyFill="1" applyBorder="1" applyAlignment="1" applyProtection="1">
      <alignment vertical="center" wrapText="1"/>
      <protection/>
    </xf>
    <xf numFmtId="179" fontId="9" fillId="0" borderId="10" xfId="0" applyNumberFormat="1" applyFont="1" applyFill="1" applyBorder="1" applyAlignment="1" applyProtection="1">
      <alignment horizontal="right" vertical="center"/>
      <protection/>
    </xf>
    <xf numFmtId="0" fontId="8" fillId="0" borderId="14" xfId="0" applyFont="1" applyBorder="1" applyAlignment="1">
      <alignment horizontal="center" vertical="center"/>
    </xf>
    <xf numFmtId="0" fontId="8" fillId="0" borderId="11" xfId="0" applyFont="1" applyFill="1" applyBorder="1" applyAlignment="1">
      <alignment horizontal="center" vertical="center"/>
    </xf>
    <xf numFmtId="49" fontId="9" fillId="0" borderId="11" xfId="0" applyNumberFormat="1" applyFont="1" applyFill="1" applyBorder="1" applyAlignment="1" applyProtection="1">
      <alignment horizontal="center" vertical="center"/>
      <protection/>
    </xf>
    <xf numFmtId="179" fontId="9" fillId="0" borderId="14" xfId="0" applyNumberFormat="1" applyFont="1" applyFill="1" applyBorder="1" applyAlignment="1" applyProtection="1">
      <alignment horizontal="right" vertical="center"/>
      <protection/>
    </xf>
    <xf numFmtId="0" fontId="8" fillId="0" borderId="12" xfId="0" applyFont="1" applyBorder="1" applyAlignment="1">
      <alignment horizontal="center" vertical="center"/>
    </xf>
    <xf numFmtId="0" fontId="12" fillId="0" borderId="0" xfId="0" applyFont="1" applyAlignment="1">
      <alignment horizontal="center" vertical="center"/>
    </xf>
    <xf numFmtId="0" fontId="9"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4" fillId="0" borderId="0" xfId="0" applyFont="1" applyAlignment="1">
      <alignment vertical="center"/>
    </xf>
    <xf numFmtId="0" fontId="4" fillId="0" borderId="0" xfId="24" applyNumberFormat="1" applyFont="1" applyFill="1" applyAlignment="1" applyProtection="1">
      <alignment horizontal="centerContinuous" vertical="center"/>
      <protection/>
    </xf>
    <xf numFmtId="0" fontId="8" fillId="0" borderId="0" xfId="24" applyNumberFormat="1" applyFont="1" applyFill="1" applyAlignment="1" applyProtection="1">
      <alignment horizontal="centerContinuous" vertical="center"/>
      <protection/>
    </xf>
    <xf numFmtId="0" fontId="9" fillId="0" borderId="0" xfId="24" applyNumberFormat="1" applyFont="1" applyFill="1" applyAlignment="1" applyProtection="1">
      <alignment horizontal="centerContinuous" vertical="center"/>
      <protection/>
    </xf>
    <xf numFmtId="0" fontId="8" fillId="0" borderId="0" xfId="24" applyNumberFormat="1" applyFont="1" applyFill="1" applyAlignment="1" applyProtection="1">
      <alignment horizontal="right" vertical="center"/>
      <protection/>
    </xf>
    <xf numFmtId="49" fontId="8" fillId="0" borderId="10" xfId="0" applyNumberFormat="1" applyFont="1" applyFill="1" applyBorder="1" applyAlignment="1" applyProtection="1">
      <alignment vertical="center" wrapText="1"/>
      <protection/>
    </xf>
    <xf numFmtId="49" fontId="9" fillId="0" borderId="11" xfId="205" applyNumberFormat="1" applyFont="1" applyFill="1" applyBorder="1" applyAlignment="1" applyProtection="1">
      <alignment vertical="center"/>
      <protection/>
    </xf>
    <xf numFmtId="0" fontId="9" fillId="0" borderId="0" xfId="0" applyFont="1" applyAlignment="1">
      <alignment vertical="center" wrapText="1"/>
    </xf>
    <xf numFmtId="0" fontId="8" fillId="0" borderId="11" xfId="0" applyNumberFormat="1" applyFont="1" applyFill="1" applyBorder="1" applyAlignment="1" applyProtection="1">
      <alignment horizontal="centerContinuous" vertical="center"/>
      <protection/>
    </xf>
    <xf numFmtId="0" fontId="8" fillId="0" borderId="14" xfId="0" applyNumberFormat="1" applyFont="1" applyFill="1" applyBorder="1" applyAlignment="1" applyProtection="1">
      <alignment horizontal="centerContinuous" vertical="center"/>
      <protection/>
    </xf>
    <xf numFmtId="0" fontId="8" fillId="0" borderId="14" xfId="0" applyFont="1" applyBorder="1" applyAlignment="1">
      <alignment horizontal="centerContinuous" vertical="center"/>
    </xf>
    <xf numFmtId="0" fontId="8" fillId="0" borderId="13" xfId="0" applyFont="1" applyFill="1" applyBorder="1" applyAlignment="1">
      <alignment horizontal="center" vertical="center" wrapText="1"/>
    </xf>
    <xf numFmtId="0" fontId="8" fillId="0" borderId="13" xfId="56" applyFont="1" applyFill="1" applyBorder="1" applyAlignment="1">
      <alignment horizontal="center" vertical="center" wrapText="1"/>
      <protection/>
    </xf>
    <xf numFmtId="0" fontId="8" fillId="0" borderId="13" xfId="0" applyFont="1" applyBorder="1" applyAlignment="1">
      <alignment horizontal="center" vertical="center" wrapText="1"/>
    </xf>
    <xf numFmtId="179" fontId="8" fillId="0" borderId="10" xfId="0" applyNumberFormat="1" applyFont="1" applyFill="1" applyBorder="1" applyAlignment="1" applyProtection="1">
      <alignment vertical="center"/>
      <protection/>
    </xf>
    <xf numFmtId="179" fontId="8" fillId="0" borderId="13" xfId="0" applyNumberFormat="1" applyFont="1" applyFill="1" applyBorder="1" applyAlignment="1">
      <alignment vertical="center" wrapText="1"/>
    </xf>
    <xf numFmtId="179" fontId="0" fillId="0" borderId="10" xfId="0" applyNumberFormat="1" applyFont="1" applyFill="1" applyBorder="1" applyAlignment="1" applyProtection="1">
      <alignment vertical="center"/>
      <protection/>
    </xf>
    <xf numFmtId="0" fontId="8" fillId="0" borderId="12" xfId="0" applyNumberFormat="1" applyFont="1" applyFill="1" applyBorder="1" applyAlignment="1" applyProtection="1">
      <alignment horizontal="centerContinuous" vertical="center"/>
      <protection/>
    </xf>
    <xf numFmtId="182" fontId="9" fillId="0" borderId="10" xfId="0" applyNumberFormat="1" applyFont="1" applyBorder="1" applyAlignment="1">
      <alignment vertical="center"/>
    </xf>
    <xf numFmtId="0" fontId="6" fillId="0" borderId="0" xfId="16" applyFont="1" applyFill="1" applyAlignment="1">
      <alignment horizontal="center" vertical="center"/>
      <protection/>
    </xf>
    <xf numFmtId="0" fontId="8" fillId="0" borderId="0" xfId="16" applyFont="1" applyFill="1" applyAlignment="1">
      <alignment horizontal="center" vertical="center"/>
      <protection/>
    </xf>
    <xf numFmtId="0" fontId="8" fillId="0" borderId="0" xfId="16" applyFont="1" applyFill="1">
      <alignment/>
      <protection/>
    </xf>
    <xf numFmtId="0" fontId="9" fillId="0" borderId="0" xfId="16" applyFont="1" applyFill="1">
      <alignment/>
      <protection/>
    </xf>
    <xf numFmtId="0" fontId="0" fillId="0" borderId="0" xfId="16" applyFont="1" applyFill="1">
      <alignment/>
      <protection/>
    </xf>
    <xf numFmtId="0" fontId="0" fillId="0" borderId="0" xfId="258" applyFont="1" applyAlignment="1">
      <alignment/>
      <protection/>
    </xf>
    <xf numFmtId="0" fontId="6" fillId="0" borderId="0" xfId="16" applyFont="1" applyFill="1">
      <alignment/>
      <protection/>
    </xf>
    <xf numFmtId="0" fontId="13" fillId="0" borderId="0" xfId="258" applyNumberFormat="1" applyFont="1" applyFill="1" applyAlignment="1" applyProtection="1">
      <alignment horizontal="center" vertical="center" wrapText="1"/>
      <protection/>
    </xf>
    <xf numFmtId="0" fontId="8" fillId="0" borderId="0" xfId="258" applyNumberFormat="1" applyFont="1" applyFill="1" applyAlignment="1" applyProtection="1">
      <alignment horizontal="center" vertical="center" wrapText="1"/>
      <protection/>
    </xf>
    <xf numFmtId="0" fontId="14" fillId="0" borderId="0" xfId="258" applyNumberFormat="1" applyFont="1" applyFill="1" applyAlignment="1" applyProtection="1">
      <alignment horizontal="center" vertical="center" wrapText="1"/>
      <protection/>
    </xf>
    <xf numFmtId="0" fontId="8" fillId="0" borderId="0" xfId="258" applyFont="1" applyFill="1" applyAlignment="1">
      <alignment/>
      <protection/>
    </xf>
    <xf numFmtId="0" fontId="8" fillId="0" borderId="10" xfId="258" applyNumberFormat="1" applyFont="1" applyFill="1" applyBorder="1" applyAlignment="1" applyProtection="1">
      <alignment horizontal="centerContinuous" vertical="center"/>
      <protection/>
    </xf>
    <xf numFmtId="0" fontId="8" fillId="0" borderId="16" xfId="16" applyNumberFormat="1" applyFont="1" applyFill="1" applyBorder="1" applyAlignment="1" applyProtection="1">
      <alignment horizontal="center" vertical="center"/>
      <protection/>
    </xf>
    <xf numFmtId="0" fontId="8" fillId="0" borderId="10" xfId="258" applyFont="1" applyFill="1" applyBorder="1" applyAlignment="1">
      <alignment horizontal="center" vertical="center" wrapText="1"/>
      <protection/>
    </xf>
    <xf numFmtId="0" fontId="8" fillId="0" borderId="10" xfId="258" applyFont="1" applyBorder="1" applyAlignment="1">
      <alignment horizontal="center" vertical="center" wrapText="1"/>
      <protection/>
    </xf>
    <xf numFmtId="0" fontId="8" fillId="0" borderId="13" xfId="16" applyNumberFormat="1" applyFont="1" applyFill="1" applyBorder="1" applyAlignment="1" applyProtection="1">
      <alignment horizontal="center" vertical="center"/>
      <protection/>
    </xf>
    <xf numFmtId="179" fontId="9" fillId="0" borderId="10" xfId="16" applyNumberFormat="1" applyFont="1" applyFill="1" applyBorder="1" applyAlignment="1" applyProtection="1">
      <alignment horizontal="right" vertical="center"/>
      <protection/>
    </xf>
    <xf numFmtId="0" fontId="8" fillId="0" borderId="10" xfId="16" applyFont="1" applyFill="1" applyBorder="1">
      <alignment/>
      <protection/>
    </xf>
    <xf numFmtId="0" fontId="9" fillId="0" borderId="10" xfId="0" applyFont="1" applyBorder="1" applyAlignment="1">
      <alignment horizontal="left" vertical="center"/>
    </xf>
    <xf numFmtId="0" fontId="6" fillId="0" borderId="10" xfId="16" applyFont="1" applyFill="1" applyBorder="1">
      <alignment/>
      <protection/>
    </xf>
    <xf numFmtId="0" fontId="0" fillId="0" borderId="10" xfId="16" applyFont="1" applyFill="1" applyBorder="1">
      <alignment/>
      <protection/>
    </xf>
    <xf numFmtId="0" fontId="9" fillId="0" borderId="21" xfId="0" applyFont="1" applyFill="1" applyBorder="1" applyAlignment="1">
      <alignment horizontal="left" vertical="center"/>
    </xf>
    <xf numFmtId="49" fontId="9" fillId="0" borderId="10" xfId="258" applyNumberFormat="1" applyFont="1" applyFill="1" applyBorder="1" applyAlignment="1" applyProtection="1">
      <alignment horizontal="left" vertical="center" wrapText="1"/>
      <protection/>
    </xf>
    <xf numFmtId="0" fontId="8" fillId="0" borderId="0" xfId="16" applyFont="1" applyFill="1" applyAlignment="1">
      <alignment horizontal="right" vertical="center"/>
      <protection/>
    </xf>
    <xf numFmtId="0" fontId="0" fillId="0" borderId="0" xfId="258" applyFont="1">
      <alignment vertical="center"/>
      <protection/>
    </xf>
    <xf numFmtId="0" fontId="15" fillId="0" borderId="0" xfId="258" applyNumberFormat="1" applyFont="1" applyFill="1" applyAlignment="1" applyProtection="1">
      <alignment horizontal="center" vertical="center" wrapText="1"/>
      <protection/>
    </xf>
    <xf numFmtId="49" fontId="8" fillId="0" borderId="10" xfId="16" applyNumberFormat="1" applyFont="1" applyFill="1" applyBorder="1" applyAlignment="1" applyProtection="1">
      <alignment horizontal="center" vertical="center" wrapText="1"/>
      <protection/>
    </xf>
    <xf numFmtId="179" fontId="8" fillId="0" borderId="10" xfId="16" applyNumberFormat="1" applyFont="1" applyFill="1" applyBorder="1" applyAlignment="1" applyProtection="1">
      <alignment horizontal="right" vertical="center"/>
      <protection/>
    </xf>
    <xf numFmtId="0" fontId="9" fillId="0" borderId="10" xfId="16" applyFont="1" applyFill="1" applyBorder="1">
      <alignment/>
      <protection/>
    </xf>
    <xf numFmtId="0" fontId="0" fillId="0" borderId="10" xfId="258" applyBorder="1" applyAlignment="1">
      <alignment horizontal="center" vertical="center"/>
      <protection/>
    </xf>
    <xf numFmtId="0" fontId="0" fillId="0" borderId="0" xfId="258">
      <alignment vertical="center"/>
      <protection/>
    </xf>
    <xf numFmtId="0" fontId="6" fillId="0" borderId="0" xfId="16" applyFont="1" applyFill="1" applyAlignment="1">
      <alignment horizontal="right" vertical="center"/>
      <protection/>
    </xf>
    <xf numFmtId="0" fontId="10" fillId="0" borderId="0" xfId="24" applyNumberFormat="1" applyFont="1" applyFill="1" applyAlignment="1" applyProtection="1">
      <alignment horizontal="center" vertical="center"/>
      <protection/>
    </xf>
    <xf numFmtId="0" fontId="10" fillId="0" borderId="0" xfId="24" applyNumberFormat="1" applyFont="1" applyFill="1" applyAlignment="1" applyProtection="1">
      <alignment vertical="center"/>
      <protection/>
    </xf>
    <xf numFmtId="0" fontId="8" fillId="0" borderId="10" xfId="261" applyFont="1" applyBorder="1" applyAlignment="1">
      <alignment horizontal="center" vertical="center" wrapText="1"/>
      <protection/>
    </xf>
    <xf numFmtId="179" fontId="9" fillId="0" borderId="0" xfId="0" applyNumberFormat="1" applyFont="1" applyFill="1" applyBorder="1" applyAlignment="1" applyProtection="1">
      <alignment horizontal="right" vertical="center"/>
      <protection/>
    </xf>
    <xf numFmtId="0" fontId="8" fillId="0" borderId="15" xfId="0" applyFont="1" applyBorder="1" applyAlignment="1">
      <alignment vertical="center"/>
    </xf>
    <xf numFmtId="0" fontId="9" fillId="0" borderId="0" xfId="0" applyFont="1" applyAlignment="1">
      <alignment horizontal="centerContinuous" vertical="center"/>
    </xf>
    <xf numFmtId="0" fontId="8" fillId="0" borderId="13" xfId="49" applyFont="1" applyFill="1" applyBorder="1" applyAlignment="1">
      <alignment horizontal="center" vertical="center" wrapText="1"/>
      <protection/>
    </xf>
    <xf numFmtId="178" fontId="8" fillId="0" borderId="10" xfId="0" applyNumberFormat="1" applyFont="1" applyFill="1" applyBorder="1" applyAlignment="1" applyProtection="1">
      <alignment horizontal="right" vertical="center"/>
      <protection/>
    </xf>
    <xf numFmtId="178" fontId="9" fillId="0" borderId="10" xfId="0" applyNumberFormat="1" applyFont="1" applyBorder="1" applyAlignment="1">
      <alignment vertical="center"/>
    </xf>
    <xf numFmtId="178" fontId="9" fillId="0" borderId="10" xfId="0" applyNumberFormat="1" applyFont="1" applyFill="1" applyBorder="1" applyAlignment="1">
      <alignment vertical="center"/>
    </xf>
    <xf numFmtId="0" fontId="0" fillId="0" borderId="0" xfId="0" applyAlignment="1">
      <alignment horizontal="centerContinuous" vertical="center"/>
    </xf>
    <xf numFmtId="178" fontId="6"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178" fontId="0" fillId="0" borderId="10" xfId="0" applyNumberFormat="1" applyBorder="1" applyAlignment="1">
      <alignment vertical="center"/>
    </xf>
    <xf numFmtId="178" fontId="8" fillId="0" borderId="13" xfId="0" applyNumberFormat="1" applyFont="1" applyFill="1" applyBorder="1" applyAlignment="1">
      <alignment horizontal="center" vertical="center" wrapText="1"/>
    </xf>
    <xf numFmtId="178" fontId="0" fillId="0" borderId="10" xfId="0" applyNumberFormat="1" applyFont="1" applyFill="1" applyBorder="1" applyAlignment="1" applyProtection="1">
      <alignment vertical="center"/>
      <protection/>
    </xf>
    <xf numFmtId="0" fontId="2" fillId="0" borderId="0" xfId="262" applyFont="1">
      <alignment/>
      <protection/>
    </xf>
    <xf numFmtId="0" fontId="1" fillId="0" borderId="0" xfId="262">
      <alignment/>
      <protection/>
    </xf>
    <xf numFmtId="0" fontId="10" fillId="0" borderId="0" xfId="205" applyNumberFormat="1" applyFont="1" applyFill="1" applyAlignment="1" applyProtection="1">
      <alignment horizontal="center" vertical="center"/>
      <protection/>
    </xf>
    <xf numFmtId="0" fontId="9" fillId="0" borderId="0" xfId="205" applyFont="1" applyFill="1" applyAlignment="1">
      <alignment vertical="center"/>
      <protection/>
    </xf>
    <xf numFmtId="0" fontId="9" fillId="0" borderId="0" xfId="205" applyFont="1" applyFill="1" applyAlignment="1">
      <alignment horizontal="center" vertical="center"/>
      <protection/>
    </xf>
    <xf numFmtId="176" fontId="8" fillId="0" borderId="0" xfId="205" applyNumberFormat="1" applyFont="1" applyFill="1" applyAlignment="1" applyProtection="1">
      <alignment horizontal="right" vertical="center"/>
      <protection/>
    </xf>
    <xf numFmtId="0" fontId="16" fillId="0" borderId="0" xfId="205" applyFont="1" applyFill="1" applyAlignment="1">
      <alignment vertical="center"/>
      <protection/>
    </xf>
    <xf numFmtId="176" fontId="9" fillId="0" borderId="15" xfId="205" applyNumberFormat="1" applyFont="1" applyFill="1" applyBorder="1" applyAlignment="1">
      <alignment horizontal="center" vertical="center"/>
      <protection/>
    </xf>
    <xf numFmtId="0" fontId="9" fillId="0" borderId="15" xfId="205" applyFont="1" applyFill="1" applyBorder="1" applyAlignment="1">
      <alignment horizontal="center" vertical="center"/>
      <protection/>
    </xf>
    <xf numFmtId="0" fontId="16" fillId="0" borderId="0" xfId="205" applyFont="1" applyFill="1" applyBorder="1" applyAlignment="1">
      <alignment vertical="center"/>
      <protection/>
    </xf>
    <xf numFmtId="0" fontId="8" fillId="0" borderId="10" xfId="205" applyNumberFormat="1" applyFont="1" applyFill="1" applyBorder="1" applyAlignment="1" applyProtection="1">
      <alignment horizontal="centerContinuous" vertical="center"/>
      <protection/>
    </xf>
    <xf numFmtId="0" fontId="8" fillId="0" borderId="10" xfId="205" applyNumberFormat="1" applyFont="1" applyFill="1" applyBorder="1" applyAlignment="1" applyProtection="1">
      <alignment horizontal="center" vertical="center"/>
      <protection/>
    </xf>
    <xf numFmtId="176" fontId="8" fillId="0" borderId="16" xfId="205" applyNumberFormat="1" applyFont="1" applyFill="1" applyBorder="1" applyAlignment="1" applyProtection="1">
      <alignment horizontal="center" vertical="center"/>
      <protection/>
    </xf>
    <xf numFmtId="176" fontId="8" fillId="0" borderId="10" xfId="205" applyNumberFormat="1" applyFont="1" applyFill="1" applyBorder="1" applyAlignment="1" applyProtection="1">
      <alignment horizontal="center" vertical="center"/>
      <protection/>
    </xf>
    <xf numFmtId="178" fontId="9" fillId="0" borderId="10" xfId="205" applyNumberFormat="1" applyFont="1" applyFill="1" applyBorder="1" applyAlignment="1" applyProtection="1">
      <alignment horizontal="right" vertical="center" wrapText="1"/>
      <protection/>
    </xf>
    <xf numFmtId="178" fontId="9" fillId="0" borderId="13" xfId="205" applyNumberFormat="1" applyFont="1" applyFill="1" applyBorder="1" applyAlignment="1" applyProtection="1">
      <alignment horizontal="right" vertical="center" wrapText="1"/>
      <protection/>
    </xf>
    <xf numFmtId="178" fontId="8" fillId="0" borderId="10" xfId="205" applyNumberFormat="1" applyFont="1" applyFill="1" applyBorder="1" applyAlignment="1" applyProtection="1">
      <alignment horizontal="right" vertical="center" wrapText="1"/>
      <protection/>
    </xf>
    <xf numFmtId="0" fontId="1" fillId="0" borderId="10" xfId="262" applyBorder="1">
      <alignment/>
      <protection/>
    </xf>
    <xf numFmtId="49" fontId="8" fillId="0" borderId="11" xfId="205" applyNumberFormat="1" applyFont="1" applyFill="1" applyBorder="1" applyAlignment="1" applyProtection="1">
      <alignment horizontal="center" vertical="center"/>
      <protection/>
    </xf>
    <xf numFmtId="0" fontId="17" fillId="0" borderId="0" xfId="205" applyFont="1" applyFill="1" applyAlignment="1">
      <alignment vertical="center"/>
      <protection/>
    </xf>
    <xf numFmtId="0" fontId="16" fillId="0" borderId="0" xfId="205" applyFont="1" applyFill="1" applyAlignment="1">
      <alignment vertical="center" wrapText="1"/>
      <protection/>
    </xf>
    <xf numFmtId="0" fontId="1" fillId="0" borderId="0" xfId="89" applyFont="1" applyAlignment="1">
      <alignment horizontal="left" vertical="center"/>
      <protection/>
    </xf>
    <xf numFmtId="0" fontId="1" fillId="0" borderId="0" xfId="120">
      <alignment vertical="center"/>
      <protection/>
    </xf>
    <xf numFmtId="0" fontId="7" fillId="0" borderId="0" xfId="89" applyFont="1" applyAlignment="1">
      <alignment horizontal="center" vertical="center"/>
      <protection/>
    </xf>
    <xf numFmtId="0" fontId="1" fillId="0" borderId="0" xfId="89" applyFont="1">
      <alignment vertical="center"/>
      <protection/>
    </xf>
    <xf numFmtId="0" fontId="0" fillId="0" borderId="0" xfId="0" applyFont="1" applyFill="1" applyAlignment="1">
      <alignment/>
    </xf>
    <xf numFmtId="0" fontId="18" fillId="0" borderId="0" xfId="0" applyFont="1" applyAlignment="1">
      <alignment/>
    </xf>
    <xf numFmtId="0" fontId="12" fillId="0" borderId="0" xfId="0" applyFont="1" applyAlignment="1">
      <alignment/>
    </xf>
    <xf numFmtId="0" fontId="0" fillId="0" borderId="0" xfId="0" applyFont="1" applyAlignment="1">
      <alignment/>
    </xf>
    <xf numFmtId="0" fontId="19" fillId="0" borderId="0" xfId="0" applyFont="1" applyFill="1" applyAlignment="1">
      <alignment horizontal="left" vertical="center"/>
    </xf>
    <xf numFmtId="0" fontId="20" fillId="0" borderId="0" xfId="0" applyNumberFormat="1" applyFont="1" applyFill="1" applyAlignment="1" applyProtection="1">
      <alignment horizontal="center"/>
      <protection/>
    </xf>
    <xf numFmtId="0" fontId="19" fillId="0" borderId="0" xfId="0" applyFont="1" applyAlignment="1">
      <alignment horizontal="center" vertical="center"/>
    </xf>
    <xf numFmtId="0" fontId="7" fillId="0" borderId="0" xfId="0" applyFont="1" applyAlignment="1">
      <alignment horizontal="left" vertical="center"/>
    </xf>
    <xf numFmtId="181" fontId="0" fillId="0" borderId="0" xfId="0" applyNumberFormat="1" applyFont="1" applyFill="1" applyAlignment="1" applyProtection="1">
      <alignment/>
      <protection/>
    </xf>
    <xf numFmtId="0" fontId="18" fillId="0" borderId="0" xfId="0" applyFont="1" applyFill="1" applyAlignment="1">
      <alignment/>
    </xf>
    <xf numFmtId="49" fontId="18" fillId="0" borderId="0" xfId="0" applyNumberFormat="1" applyFont="1" applyFill="1" applyAlignment="1" applyProtection="1">
      <alignment/>
      <protection/>
    </xf>
  </cellXfs>
  <cellStyles count="361">
    <cellStyle name="Normal" xfId="0"/>
    <cellStyle name="Currency [0]" xfId="15"/>
    <cellStyle name="常规_2016年预算(含省提前告知）新" xfId="16"/>
    <cellStyle name="20% - 强调文字颜色 1 2" xfId="17"/>
    <cellStyle name="20% - 强调文字颜色 3" xfId="18"/>
    <cellStyle name="输出 3" xfId="19"/>
    <cellStyle name="Currency" xfId="20"/>
    <cellStyle name="链接单元格 2 12" xfId="21"/>
    <cellStyle name="60% - 着色 2" xfId="22"/>
    <cellStyle name="输入" xfId="23"/>
    <cellStyle name="Comma [0]" xfId="24"/>
    <cellStyle name="差" xfId="25"/>
    <cellStyle name="链接单元格 2 5" xfId="26"/>
    <cellStyle name="40% - 强调文字颜色 3" xfId="27"/>
    <cellStyle name="计算 2" xfId="28"/>
    <cellStyle name="标题 5 6" xfId="29"/>
    <cellStyle name="Comma" xfId="30"/>
    <cellStyle name="60% - 强调文字颜色 3" xfId="31"/>
    <cellStyle name="Hyperlink" xfId="32"/>
    <cellStyle name="Percent" xfId="33"/>
    <cellStyle name="警告文本 2 7" xfId="34"/>
    <cellStyle name="Followed Hyperlink" xfId="35"/>
    <cellStyle name="好_StartUp" xfId="36"/>
    <cellStyle name="注释" xfId="37"/>
    <cellStyle name="ColLevel_5" xfId="38"/>
    <cellStyle name="标题 4" xfId="39"/>
    <cellStyle name="解释性文本 2 2" xfId="40"/>
    <cellStyle name="差 2 12" xfId="41"/>
    <cellStyle name="60% - 强调文字颜色 2" xfId="42"/>
    <cellStyle name="计算 2 9" xfId="43"/>
    <cellStyle name="警告文本" xfId="44"/>
    <cellStyle name="标题" xfId="45"/>
    <cellStyle name="计算 2 10" xfId="46"/>
    <cellStyle name="40% - 着色 3" xfId="47"/>
    <cellStyle name="解释性文本" xfId="48"/>
    <cellStyle name="常规_3部门收入总表" xfId="49"/>
    <cellStyle name="标题 1" xfId="50"/>
    <cellStyle name="差 2 10" xfId="51"/>
    <cellStyle name="标题 2" xfId="52"/>
    <cellStyle name="计算 2 8" xfId="53"/>
    <cellStyle name="60% - 强调文字颜色 1" xfId="54"/>
    <cellStyle name="差 2 11" xfId="55"/>
    <cellStyle name="常规_2部门收支总表（分单位）" xfId="56"/>
    <cellStyle name="标题 3" xfId="57"/>
    <cellStyle name="60% - 强调文字颜色 4" xfId="58"/>
    <cellStyle name="输出" xfId="59"/>
    <cellStyle name="计算" xfId="60"/>
    <cellStyle name="40% - 强调文字颜色 4 2" xfId="61"/>
    <cellStyle name="差 2 9" xfId="62"/>
    <cellStyle name="检查单元格" xfId="63"/>
    <cellStyle name="20% - 强调文字颜色 6" xfId="64"/>
    <cellStyle name="强调文字颜色 2" xfId="65"/>
    <cellStyle name="好 2 8" xfId="66"/>
    <cellStyle name="注释 2 3" xfId="67"/>
    <cellStyle name="链接单元格" xfId="68"/>
    <cellStyle name="标题 2 2 7" xfId="69"/>
    <cellStyle name="解释性文本 2 10" xfId="70"/>
    <cellStyle name="适中 2 5" xfId="71"/>
    <cellStyle name="汇总" xfId="72"/>
    <cellStyle name="好" xfId="73"/>
    <cellStyle name="着色 5" xfId="74"/>
    <cellStyle name="适中" xfId="75"/>
    <cellStyle name="20% - 强调文字颜色 5" xfId="76"/>
    <cellStyle name="强调文字颜色 1" xfId="77"/>
    <cellStyle name="20% - 强调文字颜色 1" xfId="78"/>
    <cellStyle name="RowLevel_5" xfId="79"/>
    <cellStyle name="标题 5 4" xfId="80"/>
    <cellStyle name="40% - 强调文字颜色 1" xfId="81"/>
    <cellStyle name="输出 2" xfId="82"/>
    <cellStyle name="20% - 强调文字颜色 2" xfId="83"/>
    <cellStyle name="RowLevel_6" xfId="84"/>
    <cellStyle name="标题 5 5" xfId="85"/>
    <cellStyle name="40% - 强调文字颜色 2" xfId="86"/>
    <cellStyle name="强调文字颜色 3" xfId="87"/>
    <cellStyle name="强调文字颜色 4" xfId="88"/>
    <cellStyle name="常规_新报表页" xfId="89"/>
    <cellStyle name="20% - 强调文字颜色 4" xfId="90"/>
    <cellStyle name="计算 3" xfId="91"/>
    <cellStyle name="标题 5 7" xfId="92"/>
    <cellStyle name="20% - 着色 1" xfId="93"/>
    <cellStyle name="40% - 强调文字颜色 4" xfId="94"/>
    <cellStyle name="强调文字颜色 5" xfId="95"/>
    <cellStyle name="标题 5 8" xfId="96"/>
    <cellStyle name="20% - 着色 2" xfId="97"/>
    <cellStyle name="40% - 强调文字颜色 5" xfId="98"/>
    <cellStyle name="60% - 强调文字颜色 5" xfId="99"/>
    <cellStyle name="强调文字颜色 6" xfId="100"/>
    <cellStyle name="适中 2" xfId="101"/>
    <cellStyle name="标题 5 9" xfId="102"/>
    <cellStyle name="20% - 着色 3" xfId="103"/>
    <cellStyle name="40% - 强调文字颜色 6" xfId="104"/>
    <cellStyle name="60% - 强调文字颜色 6" xfId="105"/>
    <cellStyle name="40% - 强调文字颜色 5 2" xfId="106"/>
    <cellStyle name="好 2 3" xfId="107"/>
    <cellStyle name="60% - 着色 1" xfId="108"/>
    <cellStyle name="链接单元格 2 11" xfId="109"/>
    <cellStyle name="60% - 强调文字颜色 4 2" xfId="110"/>
    <cellStyle name="注释 2 5" xfId="111"/>
    <cellStyle name="ColLevel_0" xfId="112"/>
    <cellStyle name="解释性文本 2" xfId="113"/>
    <cellStyle name="40% - 着色 1" xfId="114"/>
    <cellStyle name="输出 2 2" xfId="115"/>
    <cellStyle name="20% - 强调文字颜色 2 2" xfId="116"/>
    <cellStyle name="着色 4" xfId="117"/>
    <cellStyle name="20% - 强调文字颜色 3 2" xfId="118"/>
    <cellStyle name="60% - 着色 3" xfId="119"/>
    <cellStyle name="常规 3" xfId="120"/>
    <cellStyle name="20% - 强调文字颜色 4 2" xfId="121"/>
    <cellStyle name="ColLevel_2" xfId="122"/>
    <cellStyle name="标题 1 2" xfId="123"/>
    <cellStyle name="60% - 着色 4" xfId="124"/>
    <cellStyle name="20% - 强调文字颜色 5 2" xfId="125"/>
    <cellStyle name="60% - 着色 5" xfId="126"/>
    <cellStyle name="标题 4 2 8" xfId="127"/>
    <cellStyle name="20% - 强调文字颜色 6 2" xfId="128"/>
    <cellStyle name="适中 3" xfId="129"/>
    <cellStyle name="适中 2 10" xfId="130"/>
    <cellStyle name="20% - 着色 4" xfId="131"/>
    <cellStyle name="着色 1" xfId="132"/>
    <cellStyle name="适中 2 11" xfId="133"/>
    <cellStyle name="常规 3 2 2" xfId="134"/>
    <cellStyle name="20% - 着色 5" xfId="135"/>
    <cellStyle name="着色 2" xfId="136"/>
    <cellStyle name="适中 2 12" xfId="137"/>
    <cellStyle name="20% - 着色 6" xfId="138"/>
    <cellStyle name="40% - 强调文字颜色 1 2" xfId="139"/>
    <cellStyle name="解释性文本 2 9" xfId="140"/>
    <cellStyle name="40% - 强调文字颜色 2 2" xfId="141"/>
    <cellStyle name="ColLevel_3" xfId="142"/>
    <cellStyle name="常规 4" xfId="143"/>
    <cellStyle name="40% - 强调文字颜色 3 2" xfId="144"/>
    <cellStyle name="计算 2 2" xfId="145"/>
    <cellStyle name="40% - 强调文字颜色 6 2" xfId="146"/>
    <cellStyle name="标题 2 2 4" xfId="147"/>
    <cellStyle name="适中 2 2" xfId="148"/>
    <cellStyle name="40% - 着色 2" xfId="149"/>
    <cellStyle name="40% - 着色 4" xfId="150"/>
    <cellStyle name="40% - 着色 5" xfId="151"/>
    <cellStyle name="标题 5 10" xfId="152"/>
    <cellStyle name="40% - 着色 6" xfId="153"/>
    <cellStyle name="标题 5 11" xfId="154"/>
    <cellStyle name="60% - 强调文字颜色 1 2" xfId="155"/>
    <cellStyle name="着色 6" xfId="156"/>
    <cellStyle name="ColLevel_4" xfId="157"/>
    <cellStyle name="60% - 强调文字颜色 2 2" xfId="158"/>
    <cellStyle name="常规 5" xfId="159"/>
    <cellStyle name="60% - 强调文字颜色 3 2" xfId="160"/>
    <cellStyle name="60% - 强调文字颜色 5 2" xfId="161"/>
    <cellStyle name="60% - 强调文字颜色 6 2" xfId="162"/>
    <cellStyle name="60% - 着色 6" xfId="163"/>
    <cellStyle name="ColLevel_1" xfId="164"/>
    <cellStyle name="常规 2" xfId="165"/>
    <cellStyle name="ColLevel_6" xfId="166"/>
    <cellStyle name="RowLevel_0" xfId="167"/>
    <cellStyle name="RowLevel_1" xfId="168"/>
    <cellStyle name="标题 2 2 10" xfId="169"/>
    <cellStyle name="强调文字颜色 1 2" xfId="170"/>
    <cellStyle name="RowLevel_2" xfId="171"/>
    <cellStyle name="标题 2 2 11" xfId="172"/>
    <cellStyle name="RowLevel_3" xfId="173"/>
    <cellStyle name="标题 2 2 12" xfId="174"/>
    <cellStyle name="标题 5 2" xfId="175"/>
    <cellStyle name="RowLevel_4" xfId="176"/>
    <cellStyle name="标题 5 3" xfId="177"/>
    <cellStyle name="标题 1 2 10" xfId="178"/>
    <cellStyle name="标题 1 2 11" xfId="179"/>
    <cellStyle name="标题 1 2 12" xfId="180"/>
    <cellStyle name="标题 1 2 2" xfId="181"/>
    <cellStyle name="标题 1 2 3" xfId="182"/>
    <cellStyle name="标题 1 2 4" xfId="183"/>
    <cellStyle name="差_（新增预算公开表20160201）2016年鞍山市市本级一般公共预算经济分类预算表" xfId="184"/>
    <cellStyle name="标题 1 2 5" xfId="185"/>
    <cellStyle name="标题 1 2 6" xfId="186"/>
    <cellStyle name="标题 1 2 7" xfId="187"/>
    <cellStyle name="标题 1 2 8" xfId="188"/>
    <cellStyle name="标题 1 2 9" xfId="189"/>
    <cellStyle name="标题 2 2" xfId="190"/>
    <cellStyle name="标题 2 2 2" xfId="191"/>
    <cellStyle name="标题 2 2 3" xfId="192"/>
    <cellStyle name="标题 2 2 5" xfId="193"/>
    <cellStyle name="适中 2 3" xfId="194"/>
    <cellStyle name="标题 2 2 6" xfId="195"/>
    <cellStyle name="适中 2 4" xfId="196"/>
    <cellStyle name="标题 2 2 8" xfId="197"/>
    <cellStyle name="解释性文本 2 11" xfId="198"/>
    <cellStyle name="适中 2 6" xfId="199"/>
    <cellStyle name="标题 2 2 9" xfId="200"/>
    <cellStyle name="解释性文本 2 12" xfId="201"/>
    <cellStyle name="适中 2 7" xfId="202"/>
    <cellStyle name="标题 3 2" xfId="203"/>
    <cellStyle name="标题 3 2 10" xfId="204"/>
    <cellStyle name="常规_Sheet1" xfId="205"/>
    <cellStyle name="输入 2 7" xfId="206"/>
    <cellStyle name="标题 3 2 11" xfId="207"/>
    <cellStyle name="输入 2 8" xfId="208"/>
    <cellStyle name="标题 3 2 12" xfId="209"/>
    <cellStyle name="输入 2 9" xfId="210"/>
    <cellStyle name="标题 3 2 2" xfId="211"/>
    <cellStyle name="标题 3 2 3" xfId="212"/>
    <cellStyle name="标题 3 2 4" xfId="213"/>
    <cellStyle name="标题 3 2 5" xfId="214"/>
    <cellStyle name="标题 3 2 6" xfId="215"/>
    <cellStyle name="标题 3 2 7" xfId="216"/>
    <cellStyle name="标题 3 2 8" xfId="217"/>
    <cellStyle name="千位分隔 2" xfId="218"/>
    <cellStyle name="标题 3 2 9" xfId="219"/>
    <cellStyle name="标题 4 2" xfId="220"/>
    <cellStyle name="标题 4 2 10" xfId="221"/>
    <cellStyle name="标题 4 2 11" xfId="222"/>
    <cellStyle name="标题 4 2 12" xfId="223"/>
    <cellStyle name="标题 4 2 2" xfId="224"/>
    <cellStyle name="常规 3_2017年预算 - 县区12-19" xfId="225"/>
    <cellStyle name="标题 4 2 3" xfId="226"/>
    <cellStyle name="标题 4 2 4" xfId="227"/>
    <cellStyle name="标题 4 2 5" xfId="228"/>
    <cellStyle name="标题 4 2 6" xfId="229"/>
    <cellStyle name="标题 4 2 7" xfId="230"/>
    <cellStyle name="标题 4 2 9" xfId="231"/>
    <cellStyle name="标题 5" xfId="232"/>
    <cellStyle name="解释性文本 2 3" xfId="233"/>
    <cellStyle name="标题 5 12" xfId="234"/>
    <cellStyle name="差 2" xfId="235"/>
    <cellStyle name="差 2 2" xfId="236"/>
    <cellStyle name="差 2 3" xfId="237"/>
    <cellStyle name="差 2 4" xfId="238"/>
    <cellStyle name="差 2 5" xfId="239"/>
    <cellStyle name="差 2 6" xfId="240"/>
    <cellStyle name="差 2 7" xfId="241"/>
    <cellStyle name="差 2 8" xfId="242"/>
    <cellStyle name="差 3" xfId="243"/>
    <cellStyle name="差_StartUp" xfId="244"/>
    <cellStyle name="差_填报模板 " xfId="245"/>
    <cellStyle name="常规 2 2" xfId="246"/>
    <cellStyle name="常规 2 3" xfId="247"/>
    <cellStyle name="常规 2 4" xfId="248"/>
    <cellStyle name="常规 3 10" xfId="249"/>
    <cellStyle name="常规 3 11" xfId="250"/>
    <cellStyle name="常规 3 2" xfId="251"/>
    <cellStyle name="常规 3 3" xfId="252"/>
    <cellStyle name="常规 3 4" xfId="253"/>
    <cellStyle name="常规 3 5" xfId="254"/>
    <cellStyle name="强调文字颜色 5 2" xfId="255"/>
    <cellStyle name="常规 3 6" xfId="256"/>
    <cellStyle name="常规 3 7" xfId="257"/>
    <cellStyle name="常规_20150306181035" xfId="258"/>
    <cellStyle name="常规 3 8" xfId="259"/>
    <cellStyle name="常规 3 9" xfId="260"/>
    <cellStyle name="常规_5部门支出总表 (按功能)" xfId="261"/>
    <cellStyle name="常规_附件1：2016年部门预算和“三公”经费预算公开表样" xfId="262"/>
    <cellStyle name="好 2" xfId="263"/>
    <cellStyle name="好 2 10" xfId="264"/>
    <cellStyle name="好 2 11" xfId="265"/>
    <cellStyle name="好 2 12" xfId="266"/>
    <cellStyle name="好 2 2" xfId="267"/>
    <cellStyle name="好 2 4" xfId="268"/>
    <cellStyle name="好 2 5" xfId="269"/>
    <cellStyle name="好 2 6" xfId="270"/>
    <cellStyle name="好 2 7" xfId="271"/>
    <cellStyle name="注释 2 2" xfId="272"/>
    <cellStyle name="好 2 9" xfId="273"/>
    <cellStyle name="注释 2 4" xfId="274"/>
    <cellStyle name="好 3" xfId="275"/>
    <cellStyle name="好_（新增预算公开表20160201）2016年鞍山市市本级一般公共预算经济分类预算表" xfId="276"/>
    <cellStyle name="好_填报模板 " xfId="277"/>
    <cellStyle name="检查单元格 2 5" xfId="278"/>
    <cellStyle name="汇总 2" xfId="279"/>
    <cellStyle name="汇总 2 10" xfId="280"/>
    <cellStyle name="汇总 2 11" xfId="281"/>
    <cellStyle name="汇总 2 12" xfId="282"/>
    <cellStyle name="汇总 2 2" xfId="283"/>
    <cellStyle name="汇总 2 3" xfId="284"/>
    <cellStyle name="检查单元格 2" xfId="285"/>
    <cellStyle name="汇总 2 4" xfId="286"/>
    <cellStyle name="检查单元格 3" xfId="287"/>
    <cellStyle name="汇总 2 5" xfId="288"/>
    <cellStyle name="汇总 2 6" xfId="289"/>
    <cellStyle name="汇总 2 7" xfId="290"/>
    <cellStyle name="汇总 2 8" xfId="291"/>
    <cellStyle name="汇总 2 9" xfId="292"/>
    <cellStyle name="计算 2 11" xfId="293"/>
    <cellStyle name="输出 2 10" xfId="294"/>
    <cellStyle name="计算 2 12" xfId="295"/>
    <cellStyle name="输出 2 11" xfId="296"/>
    <cellStyle name="计算 2 3" xfId="297"/>
    <cellStyle name="计算 2 4" xfId="298"/>
    <cellStyle name="警告文本 2 10" xfId="299"/>
    <cellStyle name="计算 2 5" xfId="300"/>
    <cellStyle name="警告文本 2 11" xfId="301"/>
    <cellStyle name="计算 2 6" xfId="302"/>
    <cellStyle name="警告文本 2 12" xfId="303"/>
    <cellStyle name="计算 2 7" xfId="304"/>
    <cellStyle name="检查单元格 2 10" xfId="305"/>
    <cellStyle name="注释 2 8" xfId="306"/>
    <cellStyle name="检查单元格 2 11" xfId="307"/>
    <cellStyle name="注释 2 9" xfId="308"/>
    <cellStyle name="检查单元格 2 12" xfId="309"/>
    <cellStyle name="检查单元格 2 2" xfId="310"/>
    <cellStyle name="检查单元格 2 3" xfId="311"/>
    <cellStyle name="检查单元格 2 4" xfId="312"/>
    <cellStyle name="检查单元格 2 6" xfId="313"/>
    <cellStyle name="检查单元格 2 7" xfId="314"/>
    <cellStyle name="检查单元格 2 8" xfId="315"/>
    <cellStyle name="检查单元格 2 9" xfId="316"/>
    <cellStyle name="解释性文本 2 4" xfId="317"/>
    <cellStyle name="解释性文本 2 5" xfId="318"/>
    <cellStyle name="解释性文本 2 6" xfId="319"/>
    <cellStyle name="解释性文本 2 7" xfId="320"/>
    <cellStyle name="解释性文本 2 8" xfId="321"/>
    <cellStyle name="警告文本 2" xfId="322"/>
    <cellStyle name="警告文本 2 2" xfId="323"/>
    <cellStyle name="警告文本 2 3" xfId="324"/>
    <cellStyle name="警告文本 2 4" xfId="325"/>
    <cellStyle name="警告文本 2 5" xfId="326"/>
    <cellStyle name="警告文本 2 6" xfId="327"/>
    <cellStyle name="警告文本 2 8" xfId="328"/>
    <cellStyle name="强调文字颜色 2 2" xfId="329"/>
    <cellStyle name="警告文本 2 9" xfId="330"/>
    <cellStyle name="链接单元格 2" xfId="331"/>
    <cellStyle name="链接单元格 2 10" xfId="332"/>
    <cellStyle name="链接单元格 2 2" xfId="333"/>
    <cellStyle name="链接单元格 2 3" xfId="334"/>
    <cellStyle name="链接单元格 2 4" xfId="335"/>
    <cellStyle name="链接单元格 2 6" xfId="336"/>
    <cellStyle name="链接单元格 2 7" xfId="337"/>
    <cellStyle name="链接单元格 2 8" xfId="338"/>
    <cellStyle name="链接单元格 2 9" xfId="339"/>
    <cellStyle name="千位分隔 2 2" xfId="340"/>
    <cellStyle name="千位分隔 2 3" xfId="341"/>
    <cellStyle name="千位分隔 2 4" xfId="342"/>
    <cellStyle name="强调文字颜色 3 2" xfId="343"/>
    <cellStyle name="输入 2 4" xfId="344"/>
    <cellStyle name="强调文字颜色 4 2" xfId="345"/>
    <cellStyle name="强调文字颜色 6 2" xfId="346"/>
    <cellStyle name="适中 2 8" xfId="347"/>
    <cellStyle name="适中 2 9" xfId="348"/>
    <cellStyle name="输出 2 12" xfId="349"/>
    <cellStyle name="输出 2 3" xfId="350"/>
    <cellStyle name="输出 2 4" xfId="351"/>
    <cellStyle name="输出 2 5" xfId="352"/>
    <cellStyle name="输出 2 6" xfId="353"/>
    <cellStyle name="输出 2 7" xfId="354"/>
    <cellStyle name="输出 2 8" xfId="355"/>
    <cellStyle name="样式 1" xfId="356"/>
    <cellStyle name="输出 2 9" xfId="357"/>
    <cellStyle name="输入 2" xfId="358"/>
    <cellStyle name="输入 2 10" xfId="359"/>
    <cellStyle name="输入 2 11" xfId="360"/>
    <cellStyle name="输入 2 12" xfId="361"/>
    <cellStyle name="输入 2 2" xfId="362"/>
    <cellStyle name="输入 2 3" xfId="363"/>
    <cellStyle name="输入 2 5" xfId="364"/>
    <cellStyle name="输入 2 6" xfId="365"/>
    <cellStyle name="输入 3" xfId="366"/>
    <cellStyle name="着色 3" xfId="367"/>
    <cellStyle name="注释 2" xfId="368"/>
    <cellStyle name="注释 2 10" xfId="369"/>
    <cellStyle name="注释 2 11" xfId="370"/>
    <cellStyle name="注释 2 12" xfId="371"/>
    <cellStyle name="注释 2 6" xfId="372"/>
    <cellStyle name="注释 2 7" xfId="373"/>
    <cellStyle name="注释 3" xfId="3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9.xml.rels><?xml version="1.0" encoding="utf-8" standalone="yes"?><Relationships xmlns="http://schemas.openxmlformats.org/package/2006/relationships"><Relationship Id="rId1" Type="http://schemas.openxmlformats.org/officeDocument/2006/relationships/hyperlink" Target="http://qsfjmsq.anshan.gov.cn/zwgk/zwgk-list.asp?classid=118" TargetMode="External"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IV15"/>
  <sheetViews>
    <sheetView showGridLines="0" showZeros="0" workbookViewId="0" topLeftCell="A3">
      <selection activeCell="A8" sqref="A8:P8"/>
    </sheetView>
  </sheetViews>
  <sheetFormatPr defaultColWidth="7" defaultRowHeight="11.25"/>
  <cols>
    <col min="1" max="5" width="8.83203125" style="251" customWidth="1"/>
    <col min="6" max="6" width="8.83203125" style="248" customWidth="1"/>
    <col min="7" max="15" width="8.83203125" style="251" customWidth="1"/>
    <col min="16" max="16" width="13.33203125" style="251" customWidth="1"/>
    <col min="17" max="19" width="7" style="251" customWidth="1"/>
    <col min="20" max="20" width="50.83203125" style="251" customWidth="1"/>
    <col min="21" max="16384" width="7" style="251" customWidth="1"/>
  </cols>
  <sheetData>
    <row r="1" spans="1:26" s="248" customFormat="1" ht="36" customHeight="1">
      <c r="A1" s="252" t="s">
        <v>0</v>
      </c>
      <c r="W1" s="256"/>
      <c r="X1" s="34"/>
      <c r="Y1" s="34"/>
      <c r="Z1" s="34"/>
    </row>
    <row r="2" spans="4:26" ht="10.5" customHeight="1">
      <c r="D2" s="248"/>
      <c r="U2" s="248"/>
      <c r="V2" s="248"/>
      <c r="W2" s="248"/>
      <c r="X2" s="248"/>
      <c r="Y2"/>
      <c r="Z2"/>
    </row>
    <row r="3" spans="4:26" ht="42.75" customHeight="1">
      <c r="D3" s="248"/>
      <c r="N3" s="248"/>
      <c r="O3" s="248"/>
      <c r="U3" s="248"/>
      <c r="V3" s="248"/>
      <c r="W3" s="248"/>
      <c r="X3" s="248"/>
      <c r="Y3"/>
      <c r="Z3"/>
    </row>
    <row r="4" spans="1:26" s="249" customFormat="1" ht="42" customHeight="1">
      <c r="A4" s="253" t="s">
        <v>1</v>
      </c>
      <c r="B4" s="253"/>
      <c r="C4" s="253"/>
      <c r="D4" s="253"/>
      <c r="E4" s="253"/>
      <c r="F4" s="253"/>
      <c r="G4" s="253"/>
      <c r="H4" s="253"/>
      <c r="I4" s="253"/>
      <c r="J4" s="253"/>
      <c r="K4" s="253"/>
      <c r="L4" s="253"/>
      <c r="M4" s="253"/>
      <c r="N4" s="253"/>
      <c r="O4" s="253"/>
      <c r="P4" s="253"/>
      <c r="Q4" s="257"/>
      <c r="R4" s="257"/>
      <c r="S4" s="257"/>
      <c r="T4" s="258"/>
      <c r="U4" s="257"/>
      <c r="V4" s="257"/>
      <c r="W4" s="257"/>
      <c r="X4" s="257"/>
      <c r="Y4"/>
      <c r="Z4"/>
    </row>
    <row r="5" spans="1:26" ht="27.75" customHeight="1">
      <c r="A5" s="121"/>
      <c r="B5" s="121"/>
      <c r="C5" s="121"/>
      <c r="D5" s="121"/>
      <c r="E5" s="121"/>
      <c r="F5" s="121"/>
      <c r="G5" s="121"/>
      <c r="H5" s="121"/>
      <c r="I5" s="121"/>
      <c r="J5" s="121"/>
      <c r="K5" s="121"/>
      <c r="L5" s="121"/>
      <c r="M5" s="121"/>
      <c r="N5" s="121"/>
      <c r="O5" s="121"/>
      <c r="P5" s="121"/>
      <c r="U5" s="248"/>
      <c r="V5" s="248"/>
      <c r="X5" s="248"/>
      <c r="Y5"/>
      <c r="Z5"/>
    </row>
    <row r="6" spans="1:26" ht="27.75" customHeight="1">
      <c r="A6" s="254"/>
      <c r="B6" s="254"/>
      <c r="C6" s="254"/>
      <c r="D6" s="254"/>
      <c r="E6" s="254"/>
      <c r="F6" s="254"/>
      <c r="G6" s="254"/>
      <c r="H6" s="254"/>
      <c r="I6" s="254"/>
      <c r="J6" s="254"/>
      <c r="K6" s="254"/>
      <c r="L6" s="254"/>
      <c r="M6" s="254"/>
      <c r="N6" s="254"/>
      <c r="O6" s="254"/>
      <c r="P6" s="254"/>
      <c r="U6" s="248"/>
      <c r="V6" s="248"/>
      <c r="X6" s="248"/>
      <c r="Y6"/>
      <c r="Z6"/>
    </row>
    <row r="7" spans="1:26" ht="98.25" customHeight="1">
      <c r="A7" s="254"/>
      <c r="B7" s="254"/>
      <c r="C7" s="254"/>
      <c r="D7" s="254"/>
      <c r="E7" s="254"/>
      <c r="F7" s="254"/>
      <c r="G7" s="254"/>
      <c r="H7" s="254"/>
      <c r="I7" s="254"/>
      <c r="J7" s="254"/>
      <c r="K7" s="254"/>
      <c r="L7" s="254"/>
      <c r="M7" s="254"/>
      <c r="N7" s="254"/>
      <c r="O7" s="254"/>
      <c r="P7" s="254"/>
      <c r="U7" s="248"/>
      <c r="V7" s="248"/>
      <c r="X7" s="248"/>
      <c r="Y7"/>
      <c r="Z7"/>
    </row>
    <row r="8" spans="1:256" s="250" customFormat="1" ht="49.5" customHeight="1">
      <c r="A8" s="255" t="s">
        <v>2</v>
      </c>
      <c r="B8" s="255"/>
      <c r="C8" s="255"/>
      <c r="D8" s="255"/>
      <c r="E8" s="255"/>
      <c r="F8" s="255"/>
      <c r="G8" s="255"/>
      <c r="H8" s="255"/>
      <c r="I8" s="255"/>
      <c r="J8" s="255"/>
      <c r="K8" s="255"/>
      <c r="L8" s="255"/>
      <c r="M8" s="255"/>
      <c r="N8" s="255"/>
      <c r="O8" s="255"/>
      <c r="P8" s="255"/>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53"/>
      <c r="HO8" s="153"/>
      <c r="HP8" s="153"/>
      <c r="HQ8" s="153"/>
      <c r="HR8" s="153"/>
      <c r="HS8" s="153"/>
      <c r="HT8" s="153"/>
      <c r="HU8" s="153"/>
      <c r="HV8" s="153"/>
      <c r="HW8" s="153"/>
      <c r="HX8" s="153"/>
      <c r="HY8" s="153"/>
      <c r="HZ8" s="153"/>
      <c r="IA8" s="153"/>
      <c r="IB8" s="153"/>
      <c r="IC8" s="153"/>
      <c r="ID8" s="153"/>
      <c r="IE8" s="153"/>
      <c r="IF8" s="153"/>
      <c r="IG8" s="153"/>
      <c r="IH8" s="153"/>
      <c r="II8" s="153"/>
      <c r="IJ8" s="153"/>
      <c r="IK8" s="153"/>
      <c r="IL8" s="153"/>
      <c r="IM8" s="153"/>
      <c r="IN8" s="153"/>
      <c r="IO8" s="153"/>
      <c r="IP8" s="153"/>
      <c r="IQ8" s="153"/>
      <c r="IR8" s="153"/>
      <c r="IS8" s="153"/>
      <c r="IT8" s="153"/>
      <c r="IU8" s="153"/>
      <c r="IV8" s="153"/>
    </row>
    <row r="9" spans="1:16" s="153" customFormat="1" ht="49.5" customHeight="1">
      <c r="A9" s="255" t="s">
        <v>3</v>
      </c>
      <c r="B9" s="255"/>
      <c r="C9" s="255"/>
      <c r="D9" s="255"/>
      <c r="E9" s="255"/>
      <c r="F9" s="255"/>
      <c r="G9" s="255"/>
      <c r="H9" s="255"/>
      <c r="I9" s="255"/>
      <c r="J9" s="255"/>
      <c r="K9" s="255"/>
      <c r="L9" s="255"/>
      <c r="M9" s="255"/>
      <c r="N9" s="255"/>
      <c r="O9" s="255"/>
      <c r="P9" s="255"/>
    </row>
    <row r="10" spans="1:26" ht="64.5" customHeight="1">
      <c r="A10" s="248"/>
      <c r="B10" s="248"/>
      <c r="D10" s="248"/>
      <c r="E10" s="248"/>
      <c r="H10" s="248"/>
      <c r="N10" s="248"/>
      <c r="O10" s="248"/>
      <c r="U10" s="248"/>
      <c r="V10" s="248"/>
      <c r="X10" s="248"/>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248"/>
    </row>
    <row r="14" ht="11.25">
      <c r="M14" s="248"/>
    </row>
    <row r="15" ht="11.25">
      <c r="B15" s="251" t="s">
        <v>4</v>
      </c>
    </row>
  </sheetData>
  <sheetProtection formatCells="0" formatColumns="0" formatRows="0"/>
  <mergeCells count="34">
    <mergeCell ref="A4:P4"/>
    <mergeCell ref="A5:P5"/>
    <mergeCell ref="A8:P8"/>
    <mergeCell ref="Q8:AF8"/>
    <mergeCell ref="AG8:AV8"/>
    <mergeCell ref="AW8:BL8"/>
    <mergeCell ref="BM8:CB8"/>
    <mergeCell ref="CC8:CR8"/>
    <mergeCell ref="CS8:DH8"/>
    <mergeCell ref="DI8:DX8"/>
    <mergeCell ref="DY8:EN8"/>
    <mergeCell ref="EO8:FD8"/>
    <mergeCell ref="FE8:FT8"/>
    <mergeCell ref="FU8:GJ8"/>
    <mergeCell ref="GK8:GZ8"/>
    <mergeCell ref="HA8:HP8"/>
    <mergeCell ref="HQ8:IF8"/>
    <mergeCell ref="IG8:IV8"/>
    <mergeCell ref="A9:P9"/>
    <mergeCell ref="Q9:AF9"/>
    <mergeCell ref="AG9:AV9"/>
    <mergeCell ref="AW9:BL9"/>
    <mergeCell ref="BM9:CB9"/>
    <mergeCell ref="CC9:CR9"/>
    <mergeCell ref="CS9:DH9"/>
    <mergeCell ref="DI9:DX9"/>
    <mergeCell ref="DY9:EN9"/>
    <mergeCell ref="EO9:FD9"/>
    <mergeCell ref="FE9:FT9"/>
    <mergeCell ref="FU9:GJ9"/>
    <mergeCell ref="GK9:GZ9"/>
    <mergeCell ref="HA9:HP9"/>
    <mergeCell ref="HQ9:IF9"/>
    <mergeCell ref="IG9:IV9"/>
  </mergeCells>
  <printOptions horizontalCentered="1"/>
  <pageMargins left="0.6298611111111111" right="0.6298611111111111" top="0.7868055555555555" bottom="0.7868055555555555" header="0.39305555555555555" footer="0.3930555555555555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32"/>
  <sheetViews>
    <sheetView showGridLines="0" workbookViewId="0" topLeftCell="A1">
      <selection activeCell="B26" sqref="B26"/>
    </sheetView>
  </sheetViews>
  <sheetFormatPr defaultColWidth="9.33203125" defaultRowHeight="11.25"/>
  <cols>
    <col min="1" max="1" width="72.5" style="245" customWidth="1"/>
    <col min="2" max="16384" width="9.33203125" style="245" customWidth="1"/>
  </cols>
  <sheetData>
    <row r="1" ht="22.5" customHeight="1">
      <c r="A1" s="246" t="s">
        <v>5</v>
      </c>
    </row>
    <row r="2" ht="18" customHeight="1">
      <c r="A2" s="244" t="s">
        <v>6</v>
      </c>
    </row>
    <row r="3" ht="18" customHeight="1">
      <c r="A3" s="244" t="s">
        <v>7</v>
      </c>
    </row>
    <row r="4" ht="18" customHeight="1">
      <c r="A4" s="244" t="s">
        <v>8</v>
      </c>
    </row>
    <row r="5" ht="18" customHeight="1">
      <c r="A5" s="244" t="s">
        <v>9</v>
      </c>
    </row>
    <row r="6" ht="18" customHeight="1">
      <c r="A6" s="244" t="s">
        <v>10</v>
      </c>
    </row>
    <row r="7" ht="18" customHeight="1">
      <c r="A7" s="244" t="s">
        <v>11</v>
      </c>
    </row>
    <row r="8" ht="18" customHeight="1">
      <c r="A8" s="244" t="s">
        <v>12</v>
      </c>
    </row>
    <row r="9" ht="18" customHeight="1">
      <c r="A9" s="244" t="s">
        <v>13</v>
      </c>
    </row>
    <row r="10" ht="18" customHeight="1">
      <c r="A10" s="244" t="s">
        <v>14</v>
      </c>
    </row>
    <row r="11" ht="18" customHeight="1">
      <c r="A11" s="244" t="s">
        <v>15</v>
      </c>
    </row>
    <row r="12" ht="18" customHeight="1">
      <c r="A12" s="244" t="s">
        <v>16</v>
      </c>
    </row>
    <row r="13" ht="18" customHeight="1">
      <c r="A13" s="244" t="s">
        <v>17</v>
      </c>
    </row>
    <row r="14" ht="18" customHeight="1">
      <c r="A14" s="244" t="s">
        <v>18</v>
      </c>
    </row>
    <row r="15" ht="18" customHeight="1">
      <c r="A15" s="244" t="s">
        <v>19</v>
      </c>
    </row>
    <row r="16" ht="18" customHeight="1">
      <c r="A16" s="244" t="s">
        <v>20</v>
      </c>
    </row>
    <row r="17" ht="18" customHeight="1">
      <c r="A17" s="244" t="s">
        <v>21</v>
      </c>
    </row>
    <row r="18" ht="18" customHeight="1">
      <c r="A18" s="244" t="s">
        <v>22</v>
      </c>
    </row>
    <row r="19" s="244" customFormat="1" ht="18" customHeight="1">
      <c r="A19" s="244" t="s">
        <v>23</v>
      </c>
    </row>
    <row r="20" ht="18" customHeight="1">
      <c r="A20" s="244" t="s">
        <v>24</v>
      </c>
    </row>
    <row r="21" ht="18" customHeight="1">
      <c r="A21" s="244" t="s">
        <v>25</v>
      </c>
    </row>
    <row r="22" ht="18" customHeight="1">
      <c r="A22" s="244" t="s">
        <v>26</v>
      </c>
    </row>
    <row r="23" ht="18" customHeight="1">
      <c r="A23" s="244" t="s">
        <v>27</v>
      </c>
    </row>
    <row r="24" ht="18" customHeight="1">
      <c r="A24" s="244" t="s">
        <v>28</v>
      </c>
    </row>
    <row r="25" ht="18" customHeight="1">
      <c r="A25" s="244" t="s">
        <v>29</v>
      </c>
    </row>
    <row r="26" ht="18" customHeight="1">
      <c r="A26" s="247" t="s">
        <v>30</v>
      </c>
    </row>
    <row r="27" ht="18" customHeight="1">
      <c r="A27" s="244"/>
    </row>
    <row r="28" ht="18" customHeight="1">
      <c r="A28" s="244"/>
    </row>
    <row r="29" ht="18" customHeight="1">
      <c r="A29" s="244"/>
    </row>
    <row r="30" ht="18" customHeight="1">
      <c r="A30" s="244"/>
    </row>
    <row r="31" ht="18" customHeight="1">
      <c r="A31" s="244"/>
    </row>
    <row r="32" ht="18" customHeight="1">
      <c r="A32" s="244"/>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1666666666667" right="0.3541666666666667" top="0.39305555555555555" bottom="0.39305555555555555" header="0.5111111111111111" footer="0"/>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27"/>
  <sheetViews>
    <sheetView workbookViewId="0" topLeftCell="A1">
      <selection activeCell="A10" sqref="A10"/>
    </sheetView>
  </sheetViews>
  <sheetFormatPr defaultColWidth="12" defaultRowHeight="11.25"/>
  <cols>
    <col min="1" max="1" width="52.66015625" style="224" customWidth="1"/>
    <col min="2" max="2" width="21.5" style="224" customWidth="1"/>
    <col min="3" max="3" width="45.83203125" style="224" bestFit="1" customWidth="1"/>
    <col min="4" max="4" width="22.16015625" style="224" customWidth="1"/>
    <col min="5" max="16384" width="12" style="224" customWidth="1"/>
  </cols>
  <sheetData>
    <row r="1" spans="1:22" ht="27">
      <c r="A1" s="225" t="s">
        <v>31</v>
      </c>
      <c r="B1" s="225"/>
      <c r="C1" s="225"/>
      <c r="D1" s="225"/>
      <c r="E1" s="226"/>
      <c r="F1" s="226"/>
      <c r="G1" s="226"/>
      <c r="H1" s="226"/>
      <c r="I1" s="226"/>
      <c r="J1" s="226"/>
      <c r="K1" s="226"/>
      <c r="L1" s="226"/>
      <c r="M1" s="226"/>
      <c r="N1" s="226"/>
      <c r="O1" s="226"/>
      <c r="P1" s="226"/>
      <c r="Q1" s="226"/>
      <c r="R1" s="226"/>
      <c r="S1" s="226"/>
      <c r="T1" s="226"/>
      <c r="U1" s="226"/>
      <c r="V1" s="226"/>
    </row>
    <row r="2" spans="1:22" ht="13.5">
      <c r="A2" s="227"/>
      <c r="B2" s="227"/>
      <c r="C2" s="227"/>
      <c r="D2" s="228" t="s">
        <v>32</v>
      </c>
      <c r="E2" s="229"/>
      <c r="F2" s="229"/>
      <c r="G2" s="229"/>
      <c r="H2" s="229"/>
      <c r="I2" s="229"/>
      <c r="J2" s="229"/>
      <c r="K2" s="229"/>
      <c r="L2" s="229"/>
      <c r="M2" s="229"/>
      <c r="N2" s="229"/>
      <c r="O2" s="229"/>
      <c r="P2" s="229"/>
      <c r="Q2" s="229"/>
      <c r="R2" s="229"/>
      <c r="S2" s="229"/>
      <c r="T2" s="229"/>
      <c r="U2" s="229"/>
      <c r="V2" s="229"/>
    </row>
    <row r="3" spans="1:22" ht="17.25" customHeight="1">
      <c r="A3" s="59" t="s">
        <v>33</v>
      </c>
      <c r="B3" s="230"/>
      <c r="C3" s="231"/>
      <c r="D3" s="228" t="s">
        <v>34</v>
      </c>
      <c r="E3" s="232"/>
      <c r="F3" s="232"/>
      <c r="G3" s="232"/>
      <c r="H3" s="232"/>
      <c r="I3" s="232"/>
      <c r="J3" s="232"/>
      <c r="K3" s="232"/>
      <c r="L3" s="232"/>
      <c r="M3" s="232"/>
      <c r="N3" s="232"/>
      <c r="O3" s="232"/>
      <c r="P3" s="232"/>
      <c r="Q3" s="232"/>
      <c r="R3" s="232"/>
      <c r="S3" s="232"/>
      <c r="T3" s="232"/>
      <c r="U3" s="232"/>
      <c r="V3" s="232"/>
    </row>
    <row r="4" spans="1:22" ht="18" customHeight="1">
      <c r="A4" s="233" t="s">
        <v>35</v>
      </c>
      <c r="B4" s="233"/>
      <c r="C4" s="233" t="s">
        <v>36</v>
      </c>
      <c r="D4" s="233"/>
      <c r="E4" s="229"/>
      <c r="F4" s="229"/>
      <c r="G4" s="229"/>
      <c r="H4" s="229"/>
      <c r="I4" s="229"/>
      <c r="J4" s="229"/>
      <c r="K4" s="229"/>
      <c r="L4" s="229"/>
      <c r="M4" s="229"/>
      <c r="N4" s="229"/>
      <c r="O4" s="229"/>
      <c r="P4" s="229"/>
      <c r="Q4" s="229"/>
      <c r="R4" s="229"/>
      <c r="S4" s="229"/>
      <c r="T4" s="229"/>
      <c r="U4" s="229"/>
      <c r="V4" s="229"/>
    </row>
    <row r="5" spans="1:22" ht="18" customHeight="1">
      <c r="A5" s="234" t="s">
        <v>37</v>
      </c>
      <c r="B5" s="235" t="s">
        <v>38</v>
      </c>
      <c r="C5" s="234" t="s">
        <v>37</v>
      </c>
      <c r="D5" s="236" t="s">
        <v>38</v>
      </c>
      <c r="E5" s="229"/>
      <c r="F5" s="229"/>
      <c r="G5" s="229"/>
      <c r="H5" s="229"/>
      <c r="I5" s="229"/>
      <c r="J5" s="229"/>
      <c r="K5" s="229"/>
      <c r="L5" s="229"/>
      <c r="M5" s="229"/>
      <c r="N5" s="229"/>
      <c r="O5" s="229"/>
      <c r="P5" s="229"/>
      <c r="Q5" s="229"/>
      <c r="R5" s="229"/>
      <c r="S5" s="229"/>
      <c r="T5" s="229"/>
      <c r="U5" s="229"/>
      <c r="V5" s="229"/>
    </row>
    <row r="6" spans="1:22" ht="18" customHeight="1">
      <c r="A6" s="162" t="s">
        <v>39</v>
      </c>
      <c r="B6" s="131">
        <v>1041.9</v>
      </c>
      <c r="C6" s="146" t="s">
        <v>40</v>
      </c>
      <c r="D6" s="237">
        <f>D7</f>
        <v>1014.5</v>
      </c>
      <c r="E6" s="229"/>
      <c r="F6" s="229"/>
      <c r="G6" s="229"/>
      <c r="H6" s="229"/>
      <c r="I6" s="229"/>
      <c r="J6" s="229"/>
      <c r="K6" s="229"/>
      <c r="L6" s="229"/>
      <c r="M6" s="229"/>
      <c r="N6" s="229"/>
      <c r="O6" s="229"/>
      <c r="P6" s="229"/>
      <c r="Q6" s="229"/>
      <c r="R6" s="229"/>
      <c r="S6" s="229"/>
      <c r="T6" s="229"/>
      <c r="U6" s="229"/>
      <c r="V6" s="229"/>
    </row>
    <row r="7" spans="1:22" ht="18" customHeight="1">
      <c r="A7" s="162" t="s">
        <v>41</v>
      </c>
      <c r="B7" s="238"/>
      <c r="C7" s="146" t="s">
        <v>42</v>
      </c>
      <c r="D7" s="237">
        <f>D8+D9+D10</f>
        <v>1014.5</v>
      </c>
      <c r="E7" s="229"/>
      <c r="F7" s="229"/>
      <c r="G7" s="229"/>
      <c r="H7" s="229"/>
      <c r="I7" s="229"/>
      <c r="J7" s="229"/>
      <c r="K7" s="229"/>
      <c r="L7" s="229"/>
      <c r="M7" s="229"/>
      <c r="N7" s="229"/>
      <c r="O7" s="229"/>
      <c r="P7" s="229"/>
      <c r="Q7" s="229"/>
      <c r="R7" s="229"/>
      <c r="S7" s="229"/>
      <c r="T7" s="229"/>
      <c r="U7" s="229"/>
      <c r="V7" s="229"/>
    </row>
    <row r="8" spans="1:22" ht="18" customHeight="1">
      <c r="A8" s="162" t="s">
        <v>43</v>
      </c>
      <c r="B8" s="238"/>
      <c r="C8" s="74" t="s">
        <v>44</v>
      </c>
      <c r="D8" s="131">
        <v>667.3</v>
      </c>
      <c r="E8" s="229"/>
      <c r="F8" s="229"/>
      <c r="G8" s="229"/>
      <c r="H8" s="229"/>
      <c r="I8" s="229"/>
      <c r="J8" s="229"/>
      <c r="K8" s="229"/>
      <c r="L8" s="229"/>
      <c r="M8" s="229"/>
      <c r="N8" s="229"/>
      <c r="O8" s="229"/>
      <c r="P8" s="229"/>
      <c r="Q8" s="229"/>
      <c r="R8" s="229"/>
      <c r="S8" s="229"/>
      <c r="T8" s="229"/>
      <c r="U8" s="229"/>
      <c r="V8" s="229"/>
    </row>
    <row r="9" spans="1:22" ht="18" customHeight="1">
      <c r="A9" s="162" t="s">
        <v>45</v>
      </c>
      <c r="B9" s="238"/>
      <c r="C9" s="74" t="s">
        <v>46</v>
      </c>
      <c r="D9" s="131"/>
      <c r="E9" s="229"/>
      <c r="F9" s="229"/>
      <c r="G9" s="229"/>
      <c r="H9" s="229"/>
      <c r="I9" s="229"/>
      <c r="J9" s="229"/>
      <c r="K9" s="229"/>
      <c r="L9" s="229"/>
      <c r="M9" s="229"/>
      <c r="N9" s="229"/>
      <c r="O9" s="229"/>
      <c r="P9" s="229"/>
      <c r="Q9" s="229"/>
      <c r="R9" s="229"/>
      <c r="S9" s="229"/>
      <c r="T9" s="229"/>
      <c r="U9" s="229"/>
      <c r="V9" s="229"/>
    </row>
    <row r="10" spans="1:22" ht="18" customHeight="1">
      <c r="A10" s="162" t="s">
        <v>47</v>
      </c>
      <c r="B10" s="238"/>
      <c r="C10" s="74" t="s">
        <v>48</v>
      </c>
      <c r="D10" s="214">
        <v>347.2</v>
      </c>
      <c r="E10" s="229"/>
      <c r="F10" s="229"/>
      <c r="G10" s="229"/>
      <c r="H10" s="229"/>
      <c r="I10" s="229"/>
      <c r="J10" s="229"/>
      <c r="K10" s="229"/>
      <c r="L10" s="229"/>
      <c r="M10" s="229"/>
      <c r="N10" s="229"/>
      <c r="O10" s="229"/>
      <c r="P10" s="229"/>
      <c r="Q10" s="229"/>
      <c r="R10" s="229"/>
      <c r="S10" s="229"/>
      <c r="T10" s="229"/>
      <c r="U10" s="229"/>
      <c r="V10" s="229"/>
    </row>
    <row r="11" spans="1:22" ht="18" customHeight="1">
      <c r="A11" s="162" t="s">
        <v>49</v>
      </c>
      <c r="B11" s="238"/>
      <c r="C11" s="77" t="s">
        <v>50</v>
      </c>
      <c r="D11" s="131">
        <f>D12</f>
        <v>27.4</v>
      </c>
      <c r="E11" s="229"/>
      <c r="F11" s="229"/>
      <c r="G11" s="229"/>
      <c r="H11" s="229"/>
      <c r="I11" s="229"/>
      <c r="J11" s="229"/>
      <c r="K11" s="229"/>
      <c r="L11" s="229"/>
      <c r="M11" s="229"/>
      <c r="N11" s="229"/>
      <c r="O11" s="229"/>
      <c r="P11" s="229"/>
      <c r="Q11" s="229"/>
      <c r="R11" s="229"/>
      <c r="S11" s="229"/>
      <c r="T11" s="229"/>
      <c r="U11" s="229"/>
      <c r="V11" s="229"/>
    </row>
    <row r="12" spans="1:22" ht="18" customHeight="1">
      <c r="A12" s="162"/>
      <c r="B12" s="238"/>
      <c r="C12" s="77" t="s">
        <v>51</v>
      </c>
      <c r="D12" s="131">
        <f>D13+D14</f>
        <v>27.4</v>
      </c>
      <c r="E12" s="229"/>
      <c r="F12" s="229"/>
      <c r="G12" s="229"/>
      <c r="H12" s="229"/>
      <c r="I12" s="229"/>
      <c r="J12" s="229"/>
      <c r="K12" s="229"/>
      <c r="L12" s="229"/>
      <c r="M12" s="229"/>
      <c r="N12" s="229"/>
      <c r="O12" s="229"/>
      <c r="P12" s="229"/>
      <c r="Q12" s="229"/>
      <c r="R12" s="229"/>
      <c r="S12" s="229"/>
      <c r="T12" s="229"/>
      <c r="U12" s="229"/>
      <c r="V12" s="229"/>
    </row>
    <row r="13" spans="1:22" ht="18" customHeight="1">
      <c r="A13" s="77"/>
      <c r="B13" s="237"/>
      <c r="C13" s="77" t="s">
        <v>52</v>
      </c>
      <c r="D13" s="239">
        <v>27.4</v>
      </c>
      <c r="E13" s="229"/>
      <c r="F13" s="229"/>
      <c r="G13" s="229"/>
      <c r="H13" s="229"/>
      <c r="I13" s="229"/>
      <c r="J13" s="229"/>
      <c r="K13" s="229"/>
      <c r="L13" s="229"/>
      <c r="M13" s="229"/>
      <c r="N13" s="229"/>
      <c r="O13" s="229"/>
      <c r="P13" s="229"/>
      <c r="Q13" s="229"/>
      <c r="R13" s="229"/>
      <c r="S13" s="229"/>
      <c r="T13" s="229"/>
      <c r="U13" s="229"/>
      <c r="V13" s="229"/>
    </row>
    <row r="14" spans="1:22" ht="18" customHeight="1">
      <c r="A14" s="77"/>
      <c r="B14" s="237"/>
      <c r="C14" s="77" t="s">
        <v>53</v>
      </c>
      <c r="D14" s="239"/>
      <c r="E14" s="229"/>
      <c r="F14" s="229"/>
      <c r="G14" s="229"/>
      <c r="H14" s="229"/>
      <c r="I14" s="229"/>
      <c r="J14" s="229"/>
      <c r="K14" s="229"/>
      <c r="L14" s="229"/>
      <c r="M14" s="229"/>
      <c r="N14" s="229"/>
      <c r="O14" s="229"/>
      <c r="P14" s="229"/>
      <c r="Q14" s="229"/>
      <c r="R14" s="229"/>
      <c r="S14" s="229"/>
      <c r="T14" s="229"/>
      <c r="U14" s="229"/>
      <c r="V14" s="229"/>
    </row>
    <row r="15" spans="1:22" ht="18" customHeight="1">
      <c r="A15" s="77"/>
      <c r="B15" s="237"/>
      <c r="C15" s="77"/>
      <c r="D15" s="237"/>
      <c r="E15" s="229"/>
      <c r="F15" s="229"/>
      <c r="G15" s="229"/>
      <c r="H15" s="229"/>
      <c r="I15" s="229"/>
      <c r="J15" s="229"/>
      <c r="K15" s="229"/>
      <c r="L15" s="229"/>
      <c r="M15" s="229"/>
      <c r="N15" s="229"/>
      <c r="O15" s="229"/>
      <c r="P15" s="229"/>
      <c r="Q15" s="229"/>
      <c r="R15" s="229"/>
      <c r="S15" s="229"/>
      <c r="T15" s="229"/>
      <c r="U15" s="229"/>
      <c r="V15" s="229"/>
    </row>
    <row r="16" spans="1:22" ht="18" customHeight="1">
      <c r="A16" s="77"/>
      <c r="B16" s="237"/>
      <c r="C16" s="77"/>
      <c r="D16" s="237"/>
      <c r="E16" s="229"/>
      <c r="F16" s="229"/>
      <c r="G16" s="229"/>
      <c r="H16" s="229"/>
      <c r="I16" s="229"/>
      <c r="J16" s="229"/>
      <c r="K16" s="229"/>
      <c r="L16" s="229"/>
      <c r="M16" s="229"/>
      <c r="N16" s="229"/>
      <c r="O16" s="229"/>
      <c r="P16" s="229"/>
      <c r="Q16" s="229"/>
      <c r="R16" s="229"/>
      <c r="S16" s="229"/>
      <c r="T16" s="229"/>
      <c r="U16" s="229"/>
      <c r="V16" s="229"/>
    </row>
    <row r="17" spans="1:22" ht="18" customHeight="1">
      <c r="A17" s="77"/>
      <c r="B17" s="237"/>
      <c r="C17" s="77"/>
      <c r="D17" s="239"/>
      <c r="E17" s="229"/>
      <c r="F17" s="229"/>
      <c r="G17" s="229"/>
      <c r="H17" s="229"/>
      <c r="I17" s="229"/>
      <c r="J17" s="229"/>
      <c r="K17" s="229"/>
      <c r="L17" s="229"/>
      <c r="M17" s="229"/>
      <c r="N17" s="229"/>
      <c r="O17" s="229"/>
      <c r="P17" s="229"/>
      <c r="Q17" s="229"/>
      <c r="R17" s="229"/>
      <c r="S17" s="229"/>
      <c r="T17" s="229"/>
      <c r="U17" s="229"/>
      <c r="V17" s="229"/>
    </row>
    <row r="18" spans="1:22" ht="18" customHeight="1">
      <c r="A18" s="77"/>
      <c r="B18" s="237"/>
      <c r="C18" s="77"/>
      <c r="D18" s="237"/>
      <c r="E18" s="229"/>
      <c r="F18" s="229"/>
      <c r="G18" s="229"/>
      <c r="H18" s="229"/>
      <c r="I18" s="229"/>
      <c r="J18" s="229"/>
      <c r="K18" s="229"/>
      <c r="L18" s="229"/>
      <c r="M18" s="229"/>
      <c r="N18" s="229"/>
      <c r="O18" s="229"/>
      <c r="P18" s="229"/>
      <c r="Q18" s="229"/>
      <c r="R18" s="229"/>
      <c r="S18" s="229"/>
      <c r="T18" s="229"/>
      <c r="U18" s="229"/>
      <c r="V18" s="229"/>
    </row>
    <row r="19" spans="1:22" ht="18" customHeight="1">
      <c r="A19" s="77"/>
      <c r="B19" s="237"/>
      <c r="C19" s="77"/>
      <c r="D19" s="239"/>
      <c r="E19" s="229"/>
      <c r="F19" s="229"/>
      <c r="G19" s="229"/>
      <c r="H19" s="229"/>
      <c r="I19" s="229"/>
      <c r="J19" s="229"/>
      <c r="K19" s="229"/>
      <c r="L19" s="229"/>
      <c r="M19" s="229"/>
      <c r="N19" s="229"/>
      <c r="O19" s="229"/>
      <c r="P19" s="229"/>
      <c r="Q19" s="229"/>
      <c r="R19" s="229"/>
      <c r="S19" s="229"/>
      <c r="T19" s="229"/>
      <c r="U19" s="229"/>
      <c r="V19" s="229"/>
    </row>
    <row r="20" spans="1:22" ht="18" customHeight="1">
      <c r="A20" s="77"/>
      <c r="B20" s="237"/>
      <c r="C20" s="77"/>
      <c r="D20" s="237"/>
      <c r="E20" s="229"/>
      <c r="F20" s="229"/>
      <c r="G20" s="229"/>
      <c r="H20" s="229"/>
      <c r="I20" s="229"/>
      <c r="J20" s="229"/>
      <c r="K20" s="229"/>
      <c r="L20" s="229"/>
      <c r="M20" s="229"/>
      <c r="N20" s="229"/>
      <c r="O20" s="229"/>
      <c r="P20" s="229"/>
      <c r="Q20" s="229"/>
      <c r="R20" s="229"/>
      <c r="S20" s="229"/>
      <c r="T20" s="229"/>
      <c r="U20" s="229"/>
      <c r="V20" s="229"/>
    </row>
    <row r="21" spans="1:22" ht="18" customHeight="1">
      <c r="A21" s="77"/>
      <c r="B21" s="237"/>
      <c r="C21" s="77"/>
      <c r="D21" s="237"/>
      <c r="E21" s="229"/>
      <c r="F21" s="229"/>
      <c r="G21" s="229"/>
      <c r="H21" s="229"/>
      <c r="I21" s="229"/>
      <c r="J21" s="229"/>
      <c r="K21" s="229"/>
      <c r="L21" s="229"/>
      <c r="M21" s="229"/>
      <c r="N21" s="229"/>
      <c r="O21" s="229"/>
      <c r="P21" s="229"/>
      <c r="Q21" s="229"/>
      <c r="R21" s="229"/>
      <c r="S21" s="229"/>
      <c r="T21" s="229"/>
      <c r="U21" s="229"/>
      <c r="V21" s="229"/>
    </row>
    <row r="22" spans="1:22" ht="18" customHeight="1">
      <c r="A22" s="77"/>
      <c r="B22" s="237"/>
      <c r="C22" s="77"/>
      <c r="D22" s="237"/>
      <c r="E22" s="229"/>
      <c r="F22" s="229"/>
      <c r="G22" s="229"/>
      <c r="H22" s="229"/>
      <c r="I22" s="229"/>
      <c r="J22" s="229"/>
      <c r="K22" s="229"/>
      <c r="L22" s="229"/>
      <c r="M22" s="229"/>
      <c r="N22" s="229"/>
      <c r="O22" s="229"/>
      <c r="P22" s="229"/>
      <c r="Q22" s="229"/>
      <c r="R22" s="229"/>
      <c r="S22" s="229"/>
      <c r="T22" s="229"/>
      <c r="U22" s="229"/>
      <c r="V22" s="229"/>
    </row>
    <row r="23" spans="1:22" ht="18" customHeight="1">
      <c r="A23" s="77"/>
      <c r="B23" s="237"/>
      <c r="C23" s="162"/>
      <c r="D23" s="237"/>
      <c r="E23" s="229"/>
      <c r="F23" s="229"/>
      <c r="G23" s="229"/>
      <c r="H23" s="229"/>
      <c r="I23" s="229"/>
      <c r="J23" s="229"/>
      <c r="K23" s="229"/>
      <c r="L23" s="229"/>
      <c r="M23" s="229"/>
      <c r="N23" s="229"/>
      <c r="O23" s="229"/>
      <c r="P23" s="229"/>
      <c r="Q23" s="229"/>
      <c r="R23" s="229"/>
      <c r="S23" s="229"/>
      <c r="T23" s="229"/>
      <c r="U23" s="229"/>
      <c r="V23" s="229"/>
    </row>
    <row r="24" spans="1:22" ht="18" customHeight="1">
      <c r="A24" s="77"/>
      <c r="B24" s="237"/>
      <c r="C24" s="240"/>
      <c r="D24" s="240"/>
      <c r="E24" s="229"/>
      <c r="F24" s="229"/>
      <c r="G24" s="229"/>
      <c r="H24" s="229"/>
      <c r="I24" s="229"/>
      <c r="J24" s="229"/>
      <c r="K24" s="229"/>
      <c r="L24" s="229"/>
      <c r="M24" s="229"/>
      <c r="N24" s="229"/>
      <c r="O24" s="229"/>
      <c r="P24" s="229"/>
      <c r="Q24" s="229"/>
      <c r="R24" s="229"/>
      <c r="S24" s="229"/>
      <c r="T24" s="229"/>
      <c r="U24" s="229"/>
      <c r="V24" s="243"/>
    </row>
    <row r="25" spans="1:22" ht="18" customHeight="1">
      <c r="A25" s="77"/>
      <c r="B25" s="237"/>
      <c r="C25" s="240"/>
      <c r="D25" s="240"/>
      <c r="E25" s="229"/>
      <c r="F25" s="229"/>
      <c r="G25" s="229"/>
      <c r="H25" s="229"/>
      <c r="I25" s="229"/>
      <c r="J25" s="229"/>
      <c r="K25" s="229"/>
      <c r="L25" s="229"/>
      <c r="M25" s="229"/>
      <c r="N25" s="229"/>
      <c r="O25" s="229"/>
      <c r="P25" s="229"/>
      <c r="Q25" s="229"/>
      <c r="R25" s="229"/>
      <c r="S25" s="229"/>
      <c r="T25" s="229"/>
      <c r="U25" s="229"/>
      <c r="V25" s="243"/>
    </row>
    <row r="26" spans="1:22" ht="18" customHeight="1">
      <c r="A26" s="162"/>
      <c r="B26" s="237"/>
      <c r="C26" s="240"/>
      <c r="D26" s="240"/>
      <c r="E26" s="229"/>
      <c r="F26" s="229"/>
      <c r="G26" s="229"/>
      <c r="H26" s="229"/>
      <c r="I26" s="229"/>
      <c r="J26" s="229"/>
      <c r="K26" s="229"/>
      <c r="L26" s="229"/>
      <c r="M26" s="229"/>
      <c r="N26" s="229"/>
      <c r="O26" s="229"/>
      <c r="P26" s="229"/>
      <c r="Q26" s="229"/>
      <c r="R26" s="229"/>
      <c r="S26" s="229"/>
      <c r="T26" s="229"/>
      <c r="U26" s="229"/>
      <c r="V26" s="243"/>
    </row>
    <row r="27" spans="1:22" s="223" customFormat="1" ht="18" customHeight="1">
      <c r="A27" s="241" t="s">
        <v>54</v>
      </c>
      <c r="B27" s="214">
        <f>SUM(B6:B25)</f>
        <v>1041.9</v>
      </c>
      <c r="C27" s="241" t="s">
        <v>55</v>
      </c>
      <c r="D27" s="239">
        <f>SUM(D6+D11)</f>
        <v>1041.9</v>
      </c>
      <c r="E27" s="242"/>
      <c r="F27" s="242"/>
      <c r="G27" s="242"/>
      <c r="H27" s="242"/>
      <c r="I27" s="242"/>
      <c r="J27" s="242"/>
      <c r="K27" s="242"/>
      <c r="L27" s="242"/>
      <c r="M27" s="242"/>
      <c r="N27" s="242"/>
      <c r="O27" s="242"/>
      <c r="P27" s="242"/>
      <c r="Q27" s="242"/>
      <c r="R27" s="242"/>
      <c r="S27" s="242"/>
      <c r="T27" s="242"/>
      <c r="U27" s="242"/>
      <c r="V27" s="242"/>
    </row>
  </sheetData>
  <sheetProtection/>
  <mergeCells count="1">
    <mergeCell ref="A1:D1"/>
  </mergeCells>
  <printOptions horizontalCentered="1"/>
  <pageMargins left="0.7479166666666667" right="0.7479166666666667" top="0.5902777777777778" bottom="0.5902777777777778" header="0.5111111111111111" footer="0.3145833333333333"/>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O19"/>
  <sheetViews>
    <sheetView showGridLines="0" showZeros="0" workbookViewId="0" topLeftCell="A1">
      <selection activeCell="C8" sqref="C8"/>
    </sheetView>
  </sheetViews>
  <sheetFormatPr defaultColWidth="9.16015625" defaultRowHeight="11.25"/>
  <cols>
    <col min="1" max="1" width="37.83203125" style="48" customWidth="1"/>
    <col min="2" max="2" width="14.66015625" style="48" customWidth="1"/>
    <col min="3" max="3" width="13.66015625" style="48" customWidth="1"/>
    <col min="4" max="7" width="10.33203125" style="48" customWidth="1"/>
    <col min="8" max="8" width="10" style="0" customWidth="1"/>
    <col min="9" max="13" width="14.16015625" style="48" customWidth="1"/>
    <col min="14" max="251" width="9.16015625" style="48" customWidth="1"/>
  </cols>
  <sheetData>
    <row r="1" spans="1:14" ht="25.5" customHeight="1">
      <c r="A1" s="92" t="s">
        <v>56</v>
      </c>
      <c r="B1" s="92"/>
      <c r="C1" s="92"/>
      <c r="D1" s="92"/>
      <c r="E1" s="92"/>
      <c r="F1" s="92"/>
      <c r="G1" s="92"/>
      <c r="H1" s="217"/>
      <c r="I1" s="92"/>
      <c r="J1" s="92"/>
      <c r="K1" s="92"/>
      <c r="L1" s="92"/>
      <c r="M1" s="92"/>
      <c r="N1" s="212"/>
    </row>
    <row r="2" spans="12:15" ht="17.25" customHeight="1">
      <c r="L2" s="122" t="s">
        <v>57</v>
      </c>
      <c r="M2" s="122"/>
      <c r="N2"/>
      <c r="O2"/>
    </row>
    <row r="3" spans="1:15" ht="17.25" customHeight="1">
      <c r="A3" s="59" t="s">
        <v>33</v>
      </c>
      <c r="L3" s="122" t="s">
        <v>34</v>
      </c>
      <c r="M3" s="142"/>
      <c r="N3"/>
      <c r="O3"/>
    </row>
    <row r="4" spans="1:14" s="101" customFormat="1" ht="21" customHeight="1">
      <c r="A4" s="65" t="s">
        <v>58</v>
      </c>
      <c r="B4" s="164" t="s">
        <v>59</v>
      </c>
      <c r="C4" s="165"/>
      <c r="D4" s="165"/>
      <c r="E4" s="165"/>
      <c r="F4" s="165"/>
      <c r="G4" s="165"/>
      <c r="H4" s="166"/>
      <c r="I4" s="164" t="s">
        <v>60</v>
      </c>
      <c r="J4" s="165"/>
      <c r="K4" s="165"/>
      <c r="L4" s="165"/>
      <c r="M4" s="173"/>
      <c r="N4" s="21"/>
    </row>
    <row r="5" spans="1:14" s="101" customFormat="1" ht="72" customHeight="1">
      <c r="A5" s="65"/>
      <c r="B5" s="167" t="s">
        <v>61</v>
      </c>
      <c r="C5" s="168" t="s">
        <v>62</v>
      </c>
      <c r="D5" s="169" t="s">
        <v>63</v>
      </c>
      <c r="E5" s="169" t="s">
        <v>64</v>
      </c>
      <c r="F5" s="169" t="s">
        <v>65</v>
      </c>
      <c r="G5" s="169" t="s">
        <v>66</v>
      </c>
      <c r="H5" s="63" t="s">
        <v>67</v>
      </c>
      <c r="I5" s="169" t="s">
        <v>61</v>
      </c>
      <c r="J5" s="169" t="s">
        <v>68</v>
      </c>
      <c r="K5" s="169" t="s">
        <v>69</v>
      </c>
      <c r="L5" s="169" t="s">
        <v>70</v>
      </c>
      <c r="M5" s="169" t="s">
        <v>71</v>
      </c>
      <c r="N5" s="21"/>
    </row>
    <row r="6" spans="1:14" s="163" customFormat="1" ht="36" customHeight="1">
      <c r="A6" s="65" t="s">
        <v>61</v>
      </c>
      <c r="B6" s="221">
        <f>SUM(B7:B16)</f>
        <v>1041.9</v>
      </c>
      <c r="C6" s="221">
        <f aca="true" t="shared" si="0" ref="C6:M6">SUM(C7:C16)</f>
        <v>1041.9</v>
      </c>
      <c r="D6" s="221">
        <f t="shared" si="0"/>
        <v>0</v>
      </c>
      <c r="E6" s="221">
        <f t="shared" si="0"/>
        <v>0</v>
      </c>
      <c r="F6" s="221">
        <f t="shared" si="0"/>
        <v>0</v>
      </c>
      <c r="G6" s="221"/>
      <c r="H6" s="221">
        <f t="shared" si="0"/>
        <v>0</v>
      </c>
      <c r="I6" s="221">
        <f t="shared" si="0"/>
        <v>1041.9</v>
      </c>
      <c r="J6" s="131">
        <f aca="true" t="shared" si="1" ref="J6:L6">J7</f>
        <v>483.55</v>
      </c>
      <c r="K6" s="131">
        <f t="shared" si="1"/>
        <v>529.6</v>
      </c>
      <c r="L6" s="131">
        <f t="shared" si="1"/>
        <v>28.75</v>
      </c>
      <c r="M6" s="221">
        <f t="shared" si="0"/>
        <v>0</v>
      </c>
      <c r="N6"/>
    </row>
    <row r="7" spans="1:13" ht="31.5" customHeight="1">
      <c r="A7" s="84" t="s">
        <v>72</v>
      </c>
      <c r="B7" s="131">
        <f>SUM(C7:H7)</f>
        <v>1041.9</v>
      </c>
      <c r="C7" s="131">
        <v>1041.9</v>
      </c>
      <c r="D7" s="131">
        <v>0</v>
      </c>
      <c r="E7" s="131">
        <v>0</v>
      </c>
      <c r="F7" s="131">
        <v>0</v>
      </c>
      <c r="G7" s="131"/>
      <c r="H7" s="222">
        <v>0</v>
      </c>
      <c r="I7" s="131">
        <f>SUM(J7:M7)</f>
        <v>1041.9</v>
      </c>
      <c r="J7" s="131">
        <v>483.55</v>
      </c>
      <c r="K7" s="131">
        <v>529.6</v>
      </c>
      <c r="L7" s="131">
        <v>28.75</v>
      </c>
      <c r="M7" s="131"/>
    </row>
    <row r="8" spans="1:13" ht="31.5" customHeight="1">
      <c r="A8" s="84"/>
      <c r="B8" s="131">
        <f aca="true" t="shared" si="2" ref="B8:B16">SUM(C8:H8)</f>
        <v>0</v>
      </c>
      <c r="C8" s="216"/>
      <c r="D8" s="216"/>
      <c r="E8" s="216"/>
      <c r="F8" s="216"/>
      <c r="G8" s="216"/>
      <c r="H8" s="219"/>
      <c r="I8" s="131">
        <f aca="true" t="shared" si="3" ref="I8:I16">SUM(J8:M8)</f>
        <v>0</v>
      </c>
      <c r="J8" s="131"/>
      <c r="K8" s="131"/>
      <c r="L8" s="131"/>
      <c r="M8" s="216"/>
    </row>
    <row r="9" spans="1:13" ht="31.5" customHeight="1">
      <c r="A9" s="84"/>
      <c r="B9" s="131">
        <f t="shared" si="2"/>
        <v>0</v>
      </c>
      <c r="C9" s="216"/>
      <c r="D9" s="216"/>
      <c r="E9" s="216"/>
      <c r="F9" s="216"/>
      <c r="G9" s="216"/>
      <c r="H9" s="219"/>
      <c r="I9" s="131">
        <f t="shared" si="3"/>
        <v>0</v>
      </c>
      <c r="J9" s="131"/>
      <c r="K9" s="131"/>
      <c r="L9" s="131"/>
      <c r="M9" s="215"/>
    </row>
    <row r="10" spans="1:13" ht="31.5" customHeight="1">
      <c r="A10" s="84"/>
      <c r="B10" s="131">
        <f t="shared" si="2"/>
        <v>0</v>
      </c>
      <c r="C10" s="216"/>
      <c r="D10" s="216"/>
      <c r="E10" s="216"/>
      <c r="F10" s="215"/>
      <c r="G10" s="215"/>
      <c r="H10" s="219"/>
      <c r="I10" s="131">
        <f t="shared" si="3"/>
        <v>0</v>
      </c>
      <c r="J10" s="131"/>
      <c r="K10" s="131"/>
      <c r="L10" s="131"/>
      <c r="M10" s="215"/>
    </row>
    <row r="11" spans="1:13" ht="31.5" customHeight="1">
      <c r="A11" s="162"/>
      <c r="B11" s="131">
        <f t="shared" si="2"/>
        <v>0</v>
      </c>
      <c r="C11" s="216"/>
      <c r="D11" s="216"/>
      <c r="E11" s="216"/>
      <c r="F11" s="215"/>
      <c r="G11" s="215"/>
      <c r="H11" s="219"/>
      <c r="I11" s="131">
        <f t="shared" si="3"/>
        <v>0</v>
      </c>
      <c r="J11" s="131"/>
      <c r="K11" s="131"/>
      <c r="L11" s="131"/>
      <c r="M11" s="215"/>
    </row>
    <row r="12" spans="1:13" ht="31.5" customHeight="1">
      <c r="A12" s="84"/>
      <c r="B12" s="131">
        <f t="shared" si="2"/>
        <v>0</v>
      </c>
      <c r="C12" s="216"/>
      <c r="D12" s="216"/>
      <c r="E12" s="216"/>
      <c r="F12" s="216"/>
      <c r="G12" s="216"/>
      <c r="H12" s="219"/>
      <c r="I12" s="131">
        <f t="shared" si="3"/>
        <v>0</v>
      </c>
      <c r="J12" s="131"/>
      <c r="K12" s="131"/>
      <c r="L12" s="131"/>
      <c r="M12" s="215"/>
    </row>
    <row r="13" spans="1:13" ht="31.5" customHeight="1">
      <c r="A13" s="84"/>
      <c r="B13" s="131">
        <f t="shared" si="2"/>
        <v>0</v>
      </c>
      <c r="C13" s="216"/>
      <c r="D13" s="216"/>
      <c r="E13" s="216"/>
      <c r="F13" s="216"/>
      <c r="G13" s="216"/>
      <c r="H13" s="219"/>
      <c r="I13" s="131">
        <f t="shared" si="3"/>
        <v>0</v>
      </c>
      <c r="J13" s="131"/>
      <c r="K13" s="131"/>
      <c r="L13" s="131"/>
      <c r="M13" s="215"/>
    </row>
    <row r="14" spans="1:13" ht="31.5" customHeight="1">
      <c r="A14" s="84"/>
      <c r="B14" s="131">
        <f t="shared" si="2"/>
        <v>0</v>
      </c>
      <c r="C14" s="215"/>
      <c r="D14" s="216"/>
      <c r="E14" s="216"/>
      <c r="F14" s="216"/>
      <c r="G14" s="216"/>
      <c r="H14" s="219"/>
      <c r="I14" s="131">
        <f t="shared" si="3"/>
        <v>0</v>
      </c>
      <c r="J14" s="131"/>
      <c r="K14" s="131"/>
      <c r="L14" s="131"/>
      <c r="M14" s="215"/>
    </row>
    <row r="15" spans="1:13" ht="31.5" customHeight="1">
      <c r="A15" s="84"/>
      <c r="B15" s="131">
        <f t="shared" si="2"/>
        <v>0</v>
      </c>
      <c r="C15" s="215"/>
      <c r="D15" s="215"/>
      <c r="E15" s="216"/>
      <c r="F15" s="216"/>
      <c r="G15" s="216"/>
      <c r="H15" s="219"/>
      <c r="I15" s="131">
        <f t="shared" si="3"/>
        <v>0</v>
      </c>
      <c r="J15" s="131"/>
      <c r="K15" s="131"/>
      <c r="L15" s="131"/>
      <c r="M15" s="215"/>
    </row>
    <row r="16" spans="1:13" ht="31.5" customHeight="1">
      <c r="A16" s="84"/>
      <c r="B16" s="131">
        <f t="shared" si="2"/>
        <v>0</v>
      </c>
      <c r="C16" s="215"/>
      <c r="D16" s="215"/>
      <c r="E16" s="215"/>
      <c r="F16" s="215"/>
      <c r="G16" s="215"/>
      <c r="H16" s="219"/>
      <c r="I16" s="131">
        <f t="shared" si="3"/>
        <v>0</v>
      </c>
      <c r="J16" s="131"/>
      <c r="K16" s="131"/>
      <c r="L16" s="131"/>
      <c r="M16" s="215"/>
    </row>
    <row r="17" spans="6:8" ht="10.5" customHeight="1">
      <c r="F17" s="33"/>
      <c r="G17" s="33"/>
      <c r="H17" s="34"/>
    </row>
    <row r="18" spans="6:8" ht="10.5" customHeight="1">
      <c r="F18" s="33"/>
      <c r="G18" s="33"/>
      <c r="H18" s="34"/>
    </row>
    <row r="19" ht="10.5" customHeight="1">
      <c r="C19" s="33"/>
    </row>
  </sheetData>
  <sheetProtection/>
  <mergeCells count="3">
    <mergeCell ref="L2:M2"/>
    <mergeCell ref="L3:M3"/>
    <mergeCell ref="A4:A5"/>
  </mergeCells>
  <printOptions horizontalCentered="1"/>
  <pageMargins left="0.3541666666666667" right="0.3541666666666667" top="0.9840277777777777" bottom="0.5902777777777778" header="0.5111111111111111" footer="0.5111111111111111"/>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3"/>
  <sheetViews>
    <sheetView showGridLines="0" showZeros="0" workbookViewId="0" topLeftCell="A1">
      <selection activeCell="G10" sqref="G10"/>
    </sheetView>
  </sheetViews>
  <sheetFormatPr defaultColWidth="9.16015625" defaultRowHeight="11.25"/>
  <cols>
    <col min="1" max="1" width="29" style="48" customWidth="1"/>
    <col min="2" max="4" width="7.5" style="48" customWidth="1"/>
    <col min="5" max="5" width="30.16015625" style="48" customWidth="1"/>
    <col min="6" max="11" width="15.33203125" style="48" customWidth="1"/>
    <col min="12" max="12" width="15.33203125" style="0" customWidth="1"/>
    <col min="13" max="250" width="9.16015625" style="48" customWidth="1"/>
  </cols>
  <sheetData>
    <row r="1" spans="1:13" ht="28.5" customHeight="1">
      <c r="A1" s="92" t="s">
        <v>73</v>
      </c>
      <c r="B1" s="92"/>
      <c r="C1" s="92"/>
      <c r="D1" s="92"/>
      <c r="E1" s="92"/>
      <c r="F1" s="92"/>
      <c r="G1" s="92"/>
      <c r="H1" s="92"/>
      <c r="I1" s="92"/>
      <c r="J1" s="92"/>
      <c r="K1" s="92"/>
      <c r="L1" s="217"/>
      <c r="M1" s="212"/>
    </row>
    <row r="2" spans="12:14" ht="10.5" customHeight="1">
      <c r="L2" s="42" t="s">
        <v>74</v>
      </c>
      <c r="M2"/>
      <c r="N2"/>
    </row>
    <row r="3" spans="1:14" ht="17.25" customHeight="1">
      <c r="A3" s="59" t="s">
        <v>33</v>
      </c>
      <c r="B3" s="140"/>
      <c r="C3" s="140"/>
      <c r="D3" s="140"/>
      <c r="E3" s="140"/>
      <c r="J3" s="122" t="s">
        <v>34</v>
      </c>
      <c r="K3" s="122"/>
      <c r="L3" s="142"/>
      <c r="M3"/>
      <c r="N3"/>
    </row>
    <row r="4" spans="1:13" s="101" customFormat="1" ht="21" customHeight="1">
      <c r="A4" s="65" t="s">
        <v>58</v>
      </c>
      <c r="B4" s="113" t="s">
        <v>75</v>
      </c>
      <c r="C4" s="113"/>
      <c r="D4" s="113"/>
      <c r="E4" s="112" t="s">
        <v>76</v>
      </c>
      <c r="F4" s="164" t="s">
        <v>59</v>
      </c>
      <c r="G4" s="165"/>
      <c r="H4" s="165"/>
      <c r="I4" s="165"/>
      <c r="J4" s="165"/>
      <c r="K4" s="165"/>
      <c r="L4" s="110"/>
      <c r="M4" s="21"/>
    </row>
    <row r="5" spans="1:13" s="101" customFormat="1" ht="36">
      <c r="A5" s="65"/>
      <c r="B5" s="113" t="s">
        <v>77</v>
      </c>
      <c r="C5" s="113" t="s">
        <v>78</v>
      </c>
      <c r="D5" s="112" t="s">
        <v>79</v>
      </c>
      <c r="E5" s="112"/>
      <c r="F5" s="167" t="s">
        <v>61</v>
      </c>
      <c r="G5" s="213" t="s">
        <v>62</v>
      </c>
      <c r="H5" s="169" t="s">
        <v>63</v>
      </c>
      <c r="I5" s="169" t="s">
        <v>64</v>
      </c>
      <c r="J5" s="169" t="s">
        <v>65</v>
      </c>
      <c r="K5" s="169" t="s">
        <v>66</v>
      </c>
      <c r="L5" s="63" t="s">
        <v>67</v>
      </c>
      <c r="M5" s="21"/>
    </row>
    <row r="6" spans="1:250" s="21" customFormat="1" ht="24" customHeight="1">
      <c r="A6" s="161"/>
      <c r="B6" s="95"/>
      <c r="C6" s="95"/>
      <c r="D6" s="95"/>
      <c r="E6" s="143" t="s">
        <v>61</v>
      </c>
      <c r="F6" s="214">
        <f>SUM(F7:F23)</f>
        <v>1041.9</v>
      </c>
      <c r="G6" s="214">
        <f>SUM(G7:G23)</f>
        <v>1041.9</v>
      </c>
      <c r="H6" s="214">
        <v>0</v>
      </c>
      <c r="I6" s="214">
        <v>0</v>
      </c>
      <c r="J6" s="214">
        <v>0</v>
      </c>
      <c r="K6" s="214"/>
      <c r="L6" s="218">
        <v>0</v>
      </c>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row>
    <row r="7" spans="1:12" ht="21" customHeight="1">
      <c r="A7" s="84" t="s">
        <v>72</v>
      </c>
      <c r="B7" s="73" t="s">
        <v>80</v>
      </c>
      <c r="C7" s="73"/>
      <c r="D7" s="73"/>
      <c r="E7" s="146" t="s">
        <v>40</v>
      </c>
      <c r="F7" s="131">
        <f>SUM(G7:L7)</f>
        <v>0</v>
      </c>
      <c r="G7" s="215"/>
      <c r="H7" s="216"/>
      <c r="I7" s="216"/>
      <c r="J7" s="216"/>
      <c r="K7" s="216"/>
      <c r="L7" s="219"/>
    </row>
    <row r="8" spans="1:12" ht="21" customHeight="1">
      <c r="A8" s="84"/>
      <c r="B8" s="73"/>
      <c r="C8" s="73" t="s">
        <v>81</v>
      </c>
      <c r="D8" s="73"/>
      <c r="E8" s="146" t="s">
        <v>42</v>
      </c>
      <c r="F8" s="131">
        <f aca="true" t="shared" si="0" ref="F8:F22">SUM(G8:L8)</f>
        <v>0</v>
      </c>
      <c r="G8" s="215"/>
      <c r="H8" s="216"/>
      <c r="I8" s="216"/>
      <c r="J8" s="215"/>
      <c r="K8" s="215"/>
      <c r="L8" s="219"/>
    </row>
    <row r="9" spans="1:12" ht="21" customHeight="1">
      <c r="A9" s="84"/>
      <c r="B9" s="73" t="s">
        <v>80</v>
      </c>
      <c r="C9" s="73" t="s">
        <v>81</v>
      </c>
      <c r="D9" s="73" t="s">
        <v>82</v>
      </c>
      <c r="E9" s="74" t="s">
        <v>44</v>
      </c>
      <c r="F9" s="131">
        <f t="shared" si="0"/>
        <v>667.3</v>
      </c>
      <c r="G9" s="215">
        <v>667.3</v>
      </c>
      <c r="H9" s="216"/>
      <c r="I9" s="216"/>
      <c r="J9" s="216"/>
      <c r="K9" s="216"/>
      <c r="L9" s="219"/>
    </row>
    <row r="10" spans="1:12" ht="21" customHeight="1">
      <c r="A10" s="84"/>
      <c r="B10" s="73" t="s">
        <v>80</v>
      </c>
      <c r="C10" s="73" t="s">
        <v>81</v>
      </c>
      <c r="D10" s="73" t="s">
        <v>83</v>
      </c>
      <c r="E10" s="74" t="s">
        <v>46</v>
      </c>
      <c r="F10" s="131">
        <f t="shared" si="0"/>
        <v>0</v>
      </c>
      <c r="G10" s="215"/>
      <c r="H10" s="216"/>
      <c r="I10" s="216"/>
      <c r="J10" s="216"/>
      <c r="K10" s="216"/>
      <c r="L10" s="219"/>
    </row>
    <row r="11" spans="1:12" ht="21" customHeight="1">
      <c r="A11" s="84"/>
      <c r="B11" s="73" t="s">
        <v>80</v>
      </c>
      <c r="C11" s="73" t="s">
        <v>81</v>
      </c>
      <c r="D11" s="73" t="s">
        <v>84</v>
      </c>
      <c r="E11" s="74" t="s">
        <v>48</v>
      </c>
      <c r="F11" s="131">
        <f t="shared" si="0"/>
        <v>347.2</v>
      </c>
      <c r="G11" s="215">
        <v>347.2</v>
      </c>
      <c r="H11" s="216"/>
      <c r="I11" s="216"/>
      <c r="J11" s="216"/>
      <c r="K11" s="216"/>
      <c r="L11" s="219"/>
    </row>
    <row r="12" spans="1:12" ht="21" customHeight="1">
      <c r="A12" s="84"/>
      <c r="B12" s="73" t="s">
        <v>85</v>
      </c>
      <c r="C12" s="73"/>
      <c r="D12" s="73"/>
      <c r="E12" s="77" t="s">
        <v>50</v>
      </c>
      <c r="F12" s="131">
        <f t="shared" si="0"/>
        <v>0</v>
      </c>
      <c r="G12" s="215"/>
      <c r="H12" s="215"/>
      <c r="I12" s="216"/>
      <c r="J12" s="216"/>
      <c r="K12" s="216"/>
      <c r="L12" s="219"/>
    </row>
    <row r="13" spans="1:12" ht="21" customHeight="1">
      <c r="A13" s="84"/>
      <c r="B13" s="73"/>
      <c r="C13" s="73" t="s">
        <v>81</v>
      </c>
      <c r="D13" s="73"/>
      <c r="E13" s="77" t="s">
        <v>51</v>
      </c>
      <c r="F13" s="131">
        <f t="shared" si="0"/>
        <v>0</v>
      </c>
      <c r="G13" s="215"/>
      <c r="H13" s="215"/>
      <c r="I13" s="215"/>
      <c r="J13" s="216"/>
      <c r="K13" s="216"/>
      <c r="L13" s="219"/>
    </row>
    <row r="14" spans="1:12" ht="21" customHeight="1">
      <c r="A14" s="84"/>
      <c r="B14" s="73" t="s">
        <v>85</v>
      </c>
      <c r="C14" s="73" t="s">
        <v>81</v>
      </c>
      <c r="D14" s="73" t="s">
        <v>86</v>
      </c>
      <c r="E14" s="77" t="s">
        <v>52</v>
      </c>
      <c r="F14" s="131">
        <f t="shared" si="0"/>
        <v>27.4</v>
      </c>
      <c r="G14" s="215">
        <v>27.4</v>
      </c>
      <c r="H14" s="215"/>
      <c r="I14" s="215"/>
      <c r="J14" s="215"/>
      <c r="K14" s="215"/>
      <c r="L14" s="220"/>
    </row>
    <row r="15" spans="1:12" ht="21" customHeight="1">
      <c r="A15" s="84"/>
      <c r="B15" s="73"/>
      <c r="C15" s="73"/>
      <c r="D15" s="73"/>
      <c r="E15" s="74"/>
      <c r="F15" s="131">
        <f t="shared" si="0"/>
        <v>0</v>
      </c>
      <c r="G15" s="215"/>
      <c r="H15" s="215"/>
      <c r="I15" s="215"/>
      <c r="J15" s="215"/>
      <c r="K15" s="215"/>
      <c r="L15" s="220"/>
    </row>
    <row r="16" spans="1:12" ht="21" customHeight="1">
      <c r="A16" s="84"/>
      <c r="B16" s="73"/>
      <c r="C16" s="73"/>
      <c r="D16" s="73"/>
      <c r="E16" s="74"/>
      <c r="F16" s="131">
        <f t="shared" si="0"/>
        <v>0</v>
      </c>
      <c r="G16" s="215"/>
      <c r="H16" s="215"/>
      <c r="I16" s="215"/>
      <c r="J16" s="215"/>
      <c r="K16" s="215"/>
      <c r="L16" s="220"/>
    </row>
    <row r="17" spans="1:12" ht="21" customHeight="1">
      <c r="A17" s="84"/>
      <c r="B17" s="73"/>
      <c r="C17" s="73"/>
      <c r="D17" s="73"/>
      <c r="E17" s="74"/>
      <c r="F17" s="131">
        <f t="shared" si="0"/>
        <v>0</v>
      </c>
      <c r="G17" s="215"/>
      <c r="H17" s="215"/>
      <c r="I17" s="215"/>
      <c r="J17" s="215"/>
      <c r="K17" s="215"/>
      <c r="L17" s="220"/>
    </row>
    <row r="18" spans="1:12" ht="21" customHeight="1">
      <c r="A18" s="84"/>
      <c r="B18" s="73"/>
      <c r="C18" s="73"/>
      <c r="D18" s="73"/>
      <c r="E18" s="74"/>
      <c r="F18" s="131">
        <f t="shared" si="0"/>
        <v>0</v>
      </c>
      <c r="G18" s="215"/>
      <c r="H18" s="215"/>
      <c r="I18" s="215"/>
      <c r="J18" s="215"/>
      <c r="K18" s="215"/>
      <c r="L18" s="220"/>
    </row>
    <row r="19" spans="1:12" ht="21" customHeight="1">
      <c r="A19" s="84"/>
      <c r="B19" s="73"/>
      <c r="C19" s="73"/>
      <c r="D19" s="73"/>
      <c r="E19" s="74"/>
      <c r="F19" s="131">
        <f t="shared" si="0"/>
        <v>0</v>
      </c>
      <c r="G19" s="215"/>
      <c r="H19" s="215"/>
      <c r="I19" s="215"/>
      <c r="J19" s="215"/>
      <c r="K19" s="215"/>
      <c r="L19" s="220"/>
    </row>
    <row r="20" spans="1:12" ht="21" customHeight="1">
      <c r="A20" s="84"/>
      <c r="B20" s="73"/>
      <c r="C20" s="73"/>
      <c r="D20" s="73"/>
      <c r="E20" s="74"/>
      <c r="F20" s="131">
        <f t="shared" si="0"/>
        <v>0</v>
      </c>
      <c r="G20" s="215"/>
      <c r="H20" s="215"/>
      <c r="I20" s="215"/>
      <c r="J20" s="215"/>
      <c r="K20" s="215"/>
      <c r="L20" s="220"/>
    </row>
    <row r="21" spans="1:12" ht="21" customHeight="1">
      <c r="A21" s="84"/>
      <c r="B21" s="73"/>
      <c r="C21" s="73"/>
      <c r="D21" s="73"/>
      <c r="E21" s="74"/>
      <c r="F21" s="131">
        <f t="shared" si="0"/>
        <v>0</v>
      </c>
      <c r="G21" s="215"/>
      <c r="H21" s="215"/>
      <c r="I21" s="215"/>
      <c r="J21" s="215"/>
      <c r="K21" s="215"/>
      <c r="L21" s="220"/>
    </row>
    <row r="22" spans="1:12" ht="21" customHeight="1">
      <c r="A22" s="84"/>
      <c r="B22" s="73"/>
      <c r="C22" s="73"/>
      <c r="D22" s="73"/>
      <c r="E22" s="74"/>
      <c r="F22" s="131">
        <f t="shared" si="0"/>
        <v>0</v>
      </c>
      <c r="G22" s="215"/>
      <c r="H22" s="215"/>
      <c r="I22" s="215"/>
      <c r="J22" s="215"/>
      <c r="K22" s="215"/>
      <c r="L22" s="220"/>
    </row>
    <row r="23" spans="1:12" ht="21" customHeight="1">
      <c r="A23" s="162"/>
      <c r="B23" s="73"/>
      <c r="C23" s="73"/>
      <c r="D23" s="73"/>
      <c r="E23" s="74"/>
      <c r="F23" s="131"/>
      <c r="G23" s="215"/>
      <c r="H23" s="215"/>
      <c r="I23" s="215"/>
      <c r="J23" s="215"/>
      <c r="K23" s="215"/>
      <c r="L23" s="220"/>
    </row>
  </sheetData>
  <sheetProtection/>
  <mergeCells count="4">
    <mergeCell ref="J3:L3"/>
    <mergeCell ref="B4:D4"/>
    <mergeCell ref="A4:A5"/>
    <mergeCell ref="E4:E5"/>
  </mergeCells>
  <printOptions horizontalCentered="1"/>
  <pageMargins left="0.3541666666666667" right="0.3541666666666667" top="0.7868055555555555" bottom="0.5902777777777778" header="0.5111111111111111" footer="0.5111111111111111"/>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6"/>
  <sheetViews>
    <sheetView showGridLines="0" showZeros="0" workbookViewId="0" topLeftCell="A1">
      <selection activeCell="A3" sqref="A3:IV3"/>
    </sheetView>
  </sheetViews>
  <sheetFormatPr defaultColWidth="9.16015625" defaultRowHeight="11.25"/>
  <cols>
    <col min="1" max="1" width="33" style="48" customWidth="1"/>
    <col min="2" max="4" width="7.5" style="48" customWidth="1"/>
    <col min="5" max="5" width="30.16015625" style="48" customWidth="1"/>
    <col min="6" max="10" width="19" style="48" customWidth="1"/>
    <col min="11" max="248" width="9.16015625" style="48" customWidth="1"/>
    <col min="249" max="254" width="9.16015625" style="0" customWidth="1"/>
  </cols>
  <sheetData>
    <row r="1" spans="1:11" ht="25.5" customHeight="1">
      <c r="A1" s="92" t="s">
        <v>87</v>
      </c>
      <c r="B1" s="92"/>
      <c r="C1" s="92"/>
      <c r="D1" s="92"/>
      <c r="E1" s="92"/>
      <c r="F1" s="92"/>
      <c r="G1" s="92"/>
      <c r="H1" s="92"/>
      <c r="I1" s="92"/>
      <c r="J1" s="92"/>
      <c r="K1" s="212"/>
    </row>
    <row r="2" spans="9:12" ht="17.25" customHeight="1">
      <c r="I2" s="122" t="s">
        <v>88</v>
      </c>
      <c r="J2" s="122"/>
      <c r="K2"/>
      <c r="L2"/>
    </row>
    <row r="3" spans="1:12" ht="17.25" customHeight="1">
      <c r="A3" s="59" t="s">
        <v>33</v>
      </c>
      <c r="B3" s="140"/>
      <c r="C3" s="140"/>
      <c r="D3" s="140"/>
      <c r="E3" s="140"/>
      <c r="I3" s="122" t="s">
        <v>34</v>
      </c>
      <c r="J3" s="142"/>
      <c r="K3"/>
      <c r="L3"/>
    </row>
    <row r="4" spans="1:11" s="101" customFormat="1" ht="21" customHeight="1">
      <c r="A4" s="65" t="s">
        <v>58</v>
      </c>
      <c r="B4" s="113" t="s">
        <v>75</v>
      </c>
      <c r="C4" s="113"/>
      <c r="D4" s="113"/>
      <c r="E4" s="112" t="s">
        <v>76</v>
      </c>
      <c r="F4" s="164" t="s">
        <v>60</v>
      </c>
      <c r="G4" s="165"/>
      <c r="H4" s="165"/>
      <c r="I4" s="165"/>
      <c r="J4" s="173"/>
      <c r="K4" s="21"/>
    </row>
    <row r="5" spans="1:11" s="101" customFormat="1" ht="39" customHeight="1">
      <c r="A5" s="65"/>
      <c r="B5" s="113" t="s">
        <v>77</v>
      </c>
      <c r="C5" s="113" t="s">
        <v>78</v>
      </c>
      <c r="D5" s="112" t="s">
        <v>79</v>
      </c>
      <c r="E5" s="112"/>
      <c r="F5" s="169" t="s">
        <v>61</v>
      </c>
      <c r="G5" s="169" t="s">
        <v>68</v>
      </c>
      <c r="H5" s="169" t="s">
        <v>69</v>
      </c>
      <c r="I5" s="169" t="s">
        <v>70</v>
      </c>
      <c r="J5" s="169" t="s">
        <v>71</v>
      </c>
      <c r="K5" s="21"/>
    </row>
    <row r="6" spans="1:248" s="21" customFormat="1" ht="18.75" customHeight="1">
      <c r="A6" s="161"/>
      <c r="B6" s="95"/>
      <c r="C6" s="95"/>
      <c r="D6" s="95"/>
      <c r="E6" s="143" t="s">
        <v>61</v>
      </c>
      <c r="F6" s="144">
        <f aca="true" t="shared" si="0" ref="F6:F24">SUM(G6:J6)</f>
        <v>1041.92</v>
      </c>
      <c r="G6" s="144">
        <f aca="true" t="shared" si="1" ref="G6:J6">SUM(G7:G25)</f>
        <v>483.57</v>
      </c>
      <c r="H6" s="144">
        <f t="shared" si="1"/>
        <v>529.59</v>
      </c>
      <c r="I6" s="144">
        <f t="shared" si="1"/>
        <v>28.759999999999998</v>
      </c>
      <c r="J6" s="144">
        <f t="shared" si="1"/>
        <v>0</v>
      </c>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row>
    <row r="7" spans="1:10" ht="18.75" customHeight="1">
      <c r="A7" s="84" t="s">
        <v>72</v>
      </c>
      <c r="B7" s="73" t="s">
        <v>80</v>
      </c>
      <c r="C7" s="73"/>
      <c r="D7" s="73"/>
      <c r="E7" s="146" t="s">
        <v>40</v>
      </c>
      <c r="F7" s="147">
        <f t="shared" si="0"/>
        <v>0</v>
      </c>
      <c r="G7" s="147"/>
      <c r="H7" s="147"/>
      <c r="I7" s="147"/>
      <c r="J7" s="147"/>
    </row>
    <row r="8" spans="1:10" ht="18.75" customHeight="1">
      <c r="A8" s="84"/>
      <c r="B8" s="73"/>
      <c r="C8" s="73" t="s">
        <v>81</v>
      </c>
      <c r="D8" s="73"/>
      <c r="E8" s="146" t="s">
        <v>42</v>
      </c>
      <c r="F8" s="147">
        <f t="shared" si="0"/>
        <v>0</v>
      </c>
      <c r="G8" s="147"/>
      <c r="H8" s="147"/>
      <c r="I8" s="147"/>
      <c r="J8" s="147"/>
    </row>
    <row r="9" spans="1:10" ht="18.75" customHeight="1">
      <c r="A9" s="84"/>
      <c r="B9" s="73" t="s">
        <v>80</v>
      </c>
      <c r="C9" s="73" t="s">
        <v>81</v>
      </c>
      <c r="D9" s="73" t="s">
        <v>82</v>
      </c>
      <c r="E9" s="74" t="s">
        <v>44</v>
      </c>
      <c r="F9" s="147">
        <f t="shared" si="0"/>
        <v>667.3100000000001</v>
      </c>
      <c r="G9" s="147">
        <v>421.77</v>
      </c>
      <c r="H9" s="147">
        <v>244.18</v>
      </c>
      <c r="I9" s="147">
        <v>1.36</v>
      </c>
      <c r="J9" s="147"/>
    </row>
    <row r="10" spans="1:10" ht="18.75" customHeight="1">
      <c r="A10" s="84"/>
      <c r="B10" s="73" t="s">
        <v>80</v>
      </c>
      <c r="C10" s="73" t="s">
        <v>81</v>
      </c>
      <c r="D10" s="73" t="s">
        <v>83</v>
      </c>
      <c r="E10" s="74" t="s">
        <v>46</v>
      </c>
      <c r="F10" s="147">
        <f t="shared" si="0"/>
        <v>0</v>
      </c>
      <c r="G10" s="147"/>
      <c r="H10" s="147"/>
      <c r="I10" s="147"/>
      <c r="J10" s="147"/>
    </row>
    <row r="11" spans="1:10" ht="18.75" customHeight="1">
      <c r="A11" s="84"/>
      <c r="B11" s="73" t="s">
        <v>80</v>
      </c>
      <c r="C11" s="73" t="s">
        <v>81</v>
      </c>
      <c r="D11" s="73" t="s">
        <v>84</v>
      </c>
      <c r="E11" s="74" t="s">
        <v>48</v>
      </c>
      <c r="F11" s="147">
        <f t="shared" si="0"/>
        <v>347.21000000000004</v>
      </c>
      <c r="G11" s="147">
        <v>61.8</v>
      </c>
      <c r="H11" s="147">
        <v>285.41</v>
      </c>
      <c r="I11" s="147"/>
      <c r="J11" s="147"/>
    </row>
    <row r="12" spans="1:10" ht="18.75" customHeight="1">
      <c r="A12" s="84"/>
      <c r="B12" s="73" t="s">
        <v>85</v>
      </c>
      <c r="C12" s="73"/>
      <c r="D12" s="73"/>
      <c r="E12" s="77" t="s">
        <v>50</v>
      </c>
      <c r="F12" s="147">
        <f t="shared" si="0"/>
        <v>0</v>
      </c>
      <c r="G12" s="147"/>
      <c r="H12" s="147"/>
      <c r="I12" s="147"/>
      <c r="J12" s="147"/>
    </row>
    <row r="13" spans="1:10" ht="18.75" customHeight="1">
      <c r="A13" s="84"/>
      <c r="B13" s="73"/>
      <c r="C13" s="73" t="s">
        <v>81</v>
      </c>
      <c r="D13" s="73"/>
      <c r="E13" s="77" t="s">
        <v>51</v>
      </c>
      <c r="F13" s="147">
        <f t="shared" si="0"/>
        <v>0</v>
      </c>
      <c r="G13" s="147"/>
      <c r="H13" s="147"/>
      <c r="I13" s="147"/>
      <c r="J13" s="147"/>
    </row>
    <row r="14" spans="1:10" ht="18.75" customHeight="1">
      <c r="A14" s="84"/>
      <c r="B14" s="73" t="s">
        <v>85</v>
      </c>
      <c r="C14" s="73" t="s">
        <v>81</v>
      </c>
      <c r="D14" s="73" t="s">
        <v>86</v>
      </c>
      <c r="E14" s="77" t="s">
        <v>52</v>
      </c>
      <c r="F14" s="147">
        <f t="shared" si="0"/>
        <v>27.4</v>
      </c>
      <c r="G14" s="147"/>
      <c r="H14" s="147"/>
      <c r="I14" s="147">
        <v>27.4</v>
      </c>
      <c r="J14" s="147"/>
    </row>
    <row r="15" spans="1:10" ht="18.75" customHeight="1">
      <c r="A15" s="84"/>
      <c r="B15" s="73"/>
      <c r="C15" s="73"/>
      <c r="D15" s="73"/>
      <c r="E15" s="74"/>
      <c r="F15" s="147">
        <f t="shared" si="0"/>
        <v>0</v>
      </c>
      <c r="G15" s="147"/>
      <c r="H15" s="147"/>
      <c r="I15" s="147"/>
      <c r="J15" s="147"/>
    </row>
    <row r="16" spans="1:10" ht="18.75" customHeight="1">
      <c r="A16" s="84"/>
      <c r="B16" s="73"/>
      <c r="C16" s="73"/>
      <c r="D16" s="73"/>
      <c r="E16" s="74"/>
      <c r="F16" s="147">
        <f t="shared" si="0"/>
        <v>0</v>
      </c>
      <c r="G16" s="147"/>
      <c r="H16" s="147"/>
      <c r="I16" s="147"/>
      <c r="J16" s="147"/>
    </row>
    <row r="17" spans="1:10" ht="18.75" customHeight="1">
      <c r="A17" s="84"/>
      <c r="B17" s="73"/>
      <c r="C17" s="73"/>
      <c r="D17" s="73"/>
      <c r="E17" s="74"/>
      <c r="F17" s="147">
        <f t="shared" si="0"/>
        <v>0</v>
      </c>
      <c r="G17" s="147"/>
      <c r="H17" s="147"/>
      <c r="I17" s="147"/>
      <c r="J17" s="147"/>
    </row>
    <row r="18" spans="1:10" ht="18.75" customHeight="1">
      <c r="A18" s="84"/>
      <c r="B18" s="73"/>
      <c r="C18" s="73"/>
      <c r="D18" s="73"/>
      <c r="E18" s="74"/>
      <c r="F18" s="147">
        <f t="shared" si="0"/>
        <v>0</v>
      </c>
      <c r="G18" s="147"/>
      <c r="H18" s="147"/>
      <c r="I18" s="147"/>
      <c r="J18" s="147"/>
    </row>
    <row r="19" spans="1:10" ht="18.75" customHeight="1">
      <c r="A19" s="84"/>
      <c r="B19" s="73"/>
      <c r="C19" s="73"/>
      <c r="D19" s="73"/>
      <c r="E19" s="74"/>
      <c r="F19" s="147">
        <f t="shared" si="0"/>
        <v>0</v>
      </c>
      <c r="G19" s="147"/>
      <c r="H19" s="147"/>
      <c r="I19" s="147"/>
      <c r="J19" s="147"/>
    </row>
    <row r="20" spans="1:10" ht="18.75" customHeight="1">
      <c r="A20" s="84"/>
      <c r="B20" s="73"/>
      <c r="C20" s="73"/>
      <c r="D20" s="73"/>
      <c r="E20" s="74"/>
      <c r="F20" s="147">
        <f t="shared" si="0"/>
        <v>0</v>
      </c>
      <c r="G20" s="147"/>
      <c r="H20" s="147"/>
      <c r="I20" s="147"/>
      <c r="J20" s="147"/>
    </row>
    <row r="21" spans="1:10" ht="18.75" customHeight="1">
      <c r="A21" s="84"/>
      <c r="B21" s="73"/>
      <c r="C21" s="73"/>
      <c r="D21" s="73"/>
      <c r="E21" s="74"/>
      <c r="F21" s="147">
        <f t="shared" si="0"/>
        <v>0</v>
      </c>
      <c r="G21" s="147"/>
      <c r="H21" s="147"/>
      <c r="I21" s="147"/>
      <c r="J21" s="147"/>
    </row>
    <row r="22" spans="1:10" ht="18.75" customHeight="1">
      <c r="A22" s="84"/>
      <c r="B22" s="73"/>
      <c r="C22" s="73"/>
      <c r="D22" s="73"/>
      <c r="E22" s="74"/>
      <c r="F22" s="147">
        <f t="shared" si="0"/>
        <v>0</v>
      </c>
      <c r="G22" s="147"/>
      <c r="H22" s="147"/>
      <c r="I22" s="147"/>
      <c r="J22" s="147"/>
    </row>
    <row r="23" spans="1:10" ht="18.75" customHeight="1">
      <c r="A23" s="84"/>
      <c r="B23" s="73"/>
      <c r="C23" s="73"/>
      <c r="D23" s="73"/>
      <c r="E23" s="74"/>
      <c r="F23" s="147">
        <f t="shared" si="0"/>
        <v>0</v>
      </c>
      <c r="G23" s="147"/>
      <c r="H23" s="147"/>
      <c r="I23" s="147"/>
      <c r="J23" s="147"/>
    </row>
    <row r="24" spans="1:10" ht="18.75" customHeight="1">
      <c r="A24" s="84"/>
      <c r="B24" s="73"/>
      <c r="C24" s="73"/>
      <c r="D24" s="73"/>
      <c r="E24" s="74"/>
      <c r="F24" s="147">
        <f t="shared" si="0"/>
        <v>0</v>
      </c>
      <c r="G24" s="147"/>
      <c r="H24" s="147"/>
      <c r="I24" s="147"/>
      <c r="J24" s="147"/>
    </row>
    <row r="25" spans="1:10" ht="18.75" customHeight="1">
      <c r="A25" s="162" t="s">
        <v>89</v>
      </c>
      <c r="B25" s="73"/>
      <c r="C25" s="73"/>
      <c r="D25" s="73"/>
      <c r="E25" s="74"/>
      <c r="F25" s="147"/>
      <c r="G25" s="147"/>
      <c r="H25" s="147"/>
      <c r="I25" s="147"/>
      <c r="J25" s="147"/>
    </row>
    <row r="26" spans="6:10" ht="12">
      <c r="F26" s="210"/>
      <c r="G26" s="210"/>
      <c r="H26" s="210"/>
      <c r="I26" s="210"/>
      <c r="J26" s="210"/>
    </row>
  </sheetData>
  <sheetProtection/>
  <mergeCells count="5">
    <mergeCell ref="I2:J2"/>
    <mergeCell ref="I3:J3"/>
    <mergeCell ref="B4:D4"/>
    <mergeCell ref="A4:A5"/>
    <mergeCell ref="E4:E5"/>
  </mergeCells>
  <printOptions horizontalCentered="1"/>
  <pageMargins left="0.3541666666666667" right="0.3541666666666667" top="0.9840277777777777" bottom="0.5902777777777778" header="0.5111111111111111" footer="0.5111111111111111"/>
  <pageSetup horizontalDpi="600" verticalDpi="600" orientation="landscape" paperSize="9" scale="90"/>
</worksheet>
</file>

<file path=xl/worksheets/sheet28.xml><?xml version="1.0" encoding="utf-8"?>
<worksheet xmlns="http://schemas.openxmlformats.org/spreadsheetml/2006/main" xmlns:r="http://schemas.openxmlformats.org/officeDocument/2006/relationships">
  <dimension ref="A1:IO22"/>
  <sheetViews>
    <sheetView showGridLines="0" showZeros="0" workbookViewId="0" topLeftCell="A1">
      <selection activeCell="I34" sqref="I34"/>
    </sheetView>
  </sheetViews>
  <sheetFormatPr defaultColWidth="9.16015625" defaultRowHeight="11.25"/>
  <cols>
    <col min="1" max="3" width="7.5" style="48" customWidth="1"/>
    <col min="4" max="4" width="38.33203125" style="48" customWidth="1"/>
    <col min="5" max="11" width="17" style="48" customWidth="1"/>
    <col min="12" max="248" width="9.16015625" style="48" customWidth="1"/>
    <col min="249" max="254" width="9.16015625" style="0" customWidth="1"/>
  </cols>
  <sheetData>
    <row r="1" spans="1:11" ht="25.5" customHeight="1">
      <c r="A1" s="207" t="s">
        <v>90</v>
      </c>
      <c r="B1" s="207"/>
      <c r="C1" s="207"/>
      <c r="D1" s="207"/>
      <c r="E1" s="207"/>
      <c r="F1" s="207"/>
      <c r="G1" s="207"/>
      <c r="H1" s="207"/>
      <c r="I1" s="207"/>
      <c r="J1" s="207"/>
      <c r="K1" s="207"/>
    </row>
    <row r="2" spans="1:12" ht="17.25" customHeight="1">
      <c r="A2" s="208"/>
      <c r="B2" s="208"/>
      <c r="C2" s="208"/>
      <c r="D2" s="208"/>
      <c r="E2" s="208"/>
      <c r="F2" s="208"/>
      <c r="G2" s="208"/>
      <c r="H2" s="208"/>
      <c r="I2" s="208"/>
      <c r="J2" s="208"/>
      <c r="K2" s="160" t="s">
        <v>91</v>
      </c>
      <c r="L2"/>
    </row>
    <row r="3" spans="1:12" ht="17.25" customHeight="1">
      <c r="A3" s="59" t="s">
        <v>33</v>
      </c>
      <c r="B3" s="140"/>
      <c r="C3" s="140"/>
      <c r="D3" s="140"/>
      <c r="I3" s="211"/>
      <c r="J3" s="211"/>
      <c r="K3" s="142" t="s">
        <v>34</v>
      </c>
      <c r="L3"/>
    </row>
    <row r="4" spans="1:11" s="101" customFormat="1" ht="24.75" customHeight="1">
      <c r="A4" s="113" t="s">
        <v>75</v>
      </c>
      <c r="B4" s="113"/>
      <c r="C4" s="113"/>
      <c r="D4" s="112" t="s">
        <v>76</v>
      </c>
      <c r="E4" s="93" t="s">
        <v>92</v>
      </c>
      <c r="F4" s="99"/>
      <c r="G4" s="99"/>
      <c r="H4" s="99"/>
      <c r="I4" s="99"/>
      <c r="J4" s="99"/>
      <c r="K4" s="100"/>
    </row>
    <row r="5" spans="1:11" s="101" customFormat="1" ht="55.5" customHeight="1">
      <c r="A5" s="113" t="s">
        <v>77</v>
      </c>
      <c r="B5" s="113" t="s">
        <v>78</v>
      </c>
      <c r="C5" s="112" t="s">
        <v>79</v>
      </c>
      <c r="D5" s="112"/>
      <c r="E5" s="94" t="s">
        <v>61</v>
      </c>
      <c r="F5" s="209" t="s">
        <v>62</v>
      </c>
      <c r="G5" s="63" t="s">
        <v>63</v>
      </c>
      <c r="H5" s="63" t="s">
        <v>64</v>
      </c>
      <c r="I5" s="63" t="s">
        <v>65</v>
      </c>
      <c r="J5" s="63" t="s">
        <v>66</v>
      </c>
      <c r="K5" s="63" t="s">
        <v>67</v>
      </c>
    </row>
    <row r="6" spans="1:248" s="21" customFormat="1" ht="18.75" customHeight="1">
      <c r="A6" s="95"/>
      <c r="B6" s="95"/>
      <c r="C6" s="95"/>
      <c r="D6" s="143" t="s">
        <v>61</v>
      </c>
      <c r="E6" s="144">
        <f aca="true" t="shared" si="0" ref="E6:E20">SUM(F6:I6)</f>
        <v>1041.92</v>
      </c>
      <c r="F6" s="144">
        <f>SUM(F7+F12)</f>
        <v>1041.92</v>
      </c>
      <c r="G6" s="144">
        <f aca="true" t="shared" si="1" ref="F6:K6">SUM(G7,G11,G15,G17)</f>
        <v>0</v>
      </c>
      <c r="H6" s="144">
        <f t="shared" si="1"/>
        <v>0</v>
      </c>
      <c r="I6" s="144">
        <f t="shared" si="1"/>
        <v>0</v>
      </c>
      <c r="J6" s="144">
        <f t="shared" si="1"/>
        <v>0</v>
      </c>
      <c r="K6" s="144">
        <f t="shared" si="1"/>
        <v>0</v>
      </c>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row>
    <row r="7" spans="1:11" ht="18.75" customHeight="1">
      <c r="A7" s="73" t="s">
        <v>80</v>
      </c>
      <c r="B7" s="73"/>
      <c r="C7" s="73"/>
      <c r="D7" s="146" t="s">
        <v>40</v>
      </c>
      <c r="E7" s="147">
        <f t="shared" si="0"/>
        <v>1014.52</v>
      </c>
      <c r="F7" s="147">
        <f>F8</f>
        <v>1014.52</v>
      </c>
      <c r="G7" s="147"/>
      <c r="H7" s="147"/>
      <c r="I7" s="147"/>
      <c r="J7" s="147"/>
      <c r="K7" s="119"/>
    </row>
    <row r="8" spans="1:11" ht="18.75" customHeight="1">
      <c r="A8" s="73"/>
      <c r="B8" s="73" t="s">
        <v>81</v>
      </c>
      <c r="C8" s="73"/>
      <c r="D8" s="146" t="s">
        <v>42</v>
      </c>
      <c r="E8" s="147">
        <f t="shared" si="0"/>
        <v>1014.52</v>
      </c>
      <c r="F8" s="147">
        <f>F9+F11</f>
        <v>1014.52</v>
      </c>
      <c r="G8" s="147"/>
      <c r="H8" s="147"/>
      <c r="I8" s="147"/>
      <c r="J8" s="147"/>
      <c r="K8" s="119"/>
    </row>
    <row r="9" spans="1:11" ht="18.75" customHeight="1">
      <c r="A9" s="73" t="s">
        <v>80</v>
      </c>
      <c r="B9" s="73" t="s">
        <v>81</v>
      </c>
      <c r="C9" s="73" t="s">
        <v>82</v>
      </c>
      <c r="D9" s="74" t="s">
        <v>44</v>
      </c>
      <c r="E9" s="147">
        <f t="shared" si="0"/>
        <v>667.31</v>
      </c>
      <c r="F9" s="147">
        <v>667.31</v>
      </c>
      <c r="G9" s="147"/>
      <c r="H9" s="147"/>
      <c r="I9" s="147"/>
      <c r="J9" s="147"/>
      <c r="K9" s="119"/>
    </row>
    <row r="10" spans="1:11" ht="18.75" customHeight="1">
      <c r="A10" s="73" t="s">
        <v>80</v>
      </c>
      <c r="B10" s="73" t="s">
        <v>81</v>
      </c>
      <c r="C10" s="73" t="s">
        <v>83</v>
      </c>
      <c r="D10" s="74" t="s">
        <v>46</v>
      </c>
      <c r="E10" s="147">
        <f t="shared" si="0"/>
        <v>0</v>
      </c>
      <c r="F10" s="147"/>
      <c r="G10" s="147"/>
      <c r="H10" s="147"/>
      <c r="I10" s="147"/>
      <c r="J10" s="147"/>
      <c r="K10" s="119"/>
    </row>
    <row r="11" spans="1:11" ht="18.75" customHeight="1">
      <c r="A11" s="73" t="s">
        <v>80</v>
      </c>
      <c r="B11" s="73" t="s">
        <v>81</v>
      </c>
      <c r="C11" s="73" t="s">
        <v>84</v>
      </c>
      <c r="D11" s="74" t="s">
        <v>48</v>
      </c>
      <c r="E11" s="147">
        <f t="shared" si="0"/>
        <v>347.21</v>
      </c>
      <c r="F11" s="147">
        <v>347.21</v>
      </c>
      <c r="G11" s="147"/>
      <c r="H11" s="147"/>
      <c r="I11" s="147"/>
      <c r="J11" s="147"/>
      <c r="K11" s="119"/>
    </row>
    <row r="12" spans="1:11" ht="18.75" customHeight="1">
      <c r="A12" s="73" t="s">
        <v>85</v>
      </c>
      <c r="B12" s="73"/>
      <c r="C12" s="73"/>
      <c r="D12" s="77" t="s">
        <v>50</v>
      </c>
      <c r="E12" s="147">
        <f t="shared" si="0"/>
        <v>27.4</v>
      </c>
      <c r="F12" s="147">
        <f>F13</f>
        <v>27.4</v>
      </c>
      <c r="G12" s="147"/>
      <c r="H12" s="147"/>
      <c r="I12" s="147"/>
      <c r="J12" s="147"/>
      <c r="K12" s="119"/>
    </row>
    <row r="13" spans="1:11" ht="18.75" customHeight="1">
      <c r="A13" s="73"/>
      <c r="B13" s="73" t="s">
        <v>81</v>
      </c>
      <c r="C13" s="73"/>
      <c r="D13" s="77" t="s">
        <v>51</v>
      </c>
      <c r="E13" s="147">
        <f t="shared" si="0"/>
        <v>27.4</v>
      </c>
      <c r="F13" s="147">
        <f>F14</f>
        <v>27.4</v>
      </c>
      <c r="G13" s="147"/>
      <c r="H13" s="147"/>
      <c r="I13" s="147"/>
      <c r="J13" s="147"/>
      <c r="K13" s="119"/>
    </row>
    <row r="14" spans="1:11" ht="18.75" customHeight="1">
      <c r="A14" s="73" t="s">
        <v>85</v>
      </c>
      <c r="B14" s="73" t="s">
        <v>81</v>
      </c>
      <c r="C14" s="73" t="s">
        <v>86</v>
      </c>
      <c r="D14" s="77" t="s">
        <v>52</v>
      </c>
      <c r="E14" s="147">
        <f t="shared" si="0"/>
        <v>27.4</v>
      </c>
      <c r="F14" s="147">
        <v>27.4</v>
      </c>
      <c r="G14" s="147"/>
      <c r="H14" s="147"/>
      <c r="I14" s="147"/>
      <c r="J14" s="147"/>
      <c r="K14" s="119"/>
    </row>
    <row r="15" spans="1:11" ht="18.75" customHeight="1">
      <c r="A15" s="73"/>
      <c r="B15" s="73"/>
      <c r="C15" s="73"/>
      <c r="D15" s="77"/>
      <c r="E15" s="147">
        <f t="shared" si="0"/>
        <v>0</v>
      </c>
      <c r="F15" s="147"/>
      <c r="G15" s="147"/>
      <c r="H15" s="147"/>
      <c r="I15" s="147"/>
      <c r="J15" s="147"/>
      <c r="K15" s="119"/>
    </row>
    <row r="16" spans="1:11" ht="18.75" customHeight="1">
      <c r="A16" s="73"/>
      <c r="B16" s="73"/>
      <c r="C16" s="73"/>
      <c r="D16" s="77"/>
      <c r="E16" s="147">
        <f t="shared" si="0"/>
        <v>0</v>
      </c>
      <c r="F16" s="147"/>
      <c r="G16" s="147"/>
      <c r="H16" s="147"/>
      <c r="I16" s="147"/>
      <c r="J16" s="147"/>
      <c r="K16" s="119"/>
    </row>
    <row r="17" spans="1:249" s="48" customFormat="1" ht="18.75" customHeight="1">
      <c r="A17" s="73"/>
      <c r="B17" s="73"/>
      <c r="C17" s="73"/>
      <c r="D17" s="74"/>
      <c r="E17" s="147">
        <f t="shared" si="0"/>
        <v>0</v>
      </c>
      <c r="F17" s="147"/>
      <c r="G17" s="147"/>
      <c r="H17" s="147"/>
      <c r="I17" s="147"/>
      <c r="J17" s="147"/>
      <c r="K17" s="119"/>
      <c r="IO17"/>
    </row>
    <row r="18" spans="1:249" s="48" customFormat="1" ht="18.75" customHeight="1">
      <c r="A18" s="73"/>
      <c r="B18" s="73"/>
      <c r="C18" s="73"/>
      <c r="D18" s="74"/>
      <c r="E18" s="147">
        <f t="shared" si="0"/>
        <v>0</v>
      </c>
      <c r="F18" s="147"/>
      <c r="G18" s="147"/>
      <c r="H18" s="147"/>
      <c r="I18" s="147"/>
      <c r="J18" s="147"/>
      <c r="K18" s="119"/>
      <c r="IO18"/>
    </row>
    <row r="19" spans="1:249" s="48" customFormat="1" ht="18.75" customHeight="1">
      <c r="A19" s="73"/>
      <c r="B19" s="73"/>
      <c r="C19" s="73"/>
      <c r="D19" s="74"/>
      <c r="E19" s="147">
        <f t="shared" si="0"/>
        <v>0</v>
      </c>
      <c r="F19" s="147"/>
      <c r="G19" s="147"/>
      <c r="H19" s="147"/>
      <c r="I19" s="147"/>
      <c r="J19" s="147"/>
      <c r="K19" s="119"/>
      <c r="IO19"/>
    </row>
    <row r="20" spans="1:249" s="48" customFormat="1" ht="18.75" customHeight="1">
      <c r="A20" s="73"/>
      <c r="B20" s="73"/>
      <c r="C20" s="73"/>
      <c r="D20" s="74"/>
      <c r="E20" s="147">
        <f t="shared" si="0"/>
        <v>0</v>
      </c>
      <c r="F20" s="147"/>
      <c r="G20" s="147"/>
      <c r="H20" s="147"/>
      <c r="I20" s="147"/>
      <c r="J20" s="147"/>
      <c r="K20" s="119"/>
      <c r="IO20"/>
    </row>
    <row r="21" spans="1:249" s="48" customFormat="1" ht="18.75" customHeight="1">
      <c r="A21" s="73"/>
      <c r="B21" s="73"/>
      <c r="C21" s="73"/>
      <c r="D21" s="162"/>
      <c r="E21" s="147"/>
      <c r="F21" s="147"/>
      <c r="G21" s="147"/>
      <c r="H21" s="147"/>
      <c r="I21" s="147"/>
      <c r="J21" s="147"/>
      <c r="K21" s="119"/>
      <c r="IO21"/>
    </row>
    <row r="22" spans="1:249" s="48" customFormat="1" ht="19.5" customHeight="1">
      <c r="A22" s="48" t="s">
        <v>93</v>
      </c>
      <c r="E22" s="210"/>
      <c r="F22" s="210"/>
      <c r="G22" s="210"/>
      <c r="H22" s="210"/>
      <c r="I22" s="210"/>
      <c r="J22" s="210"/>
      <c r="IO22"/>
    </row>
  </sheetData>
  <sheetProtection/>
  <mergeCells count="4">
    <mergeCell ref="A1:K1"/>
    <mergeCell ref="A4:C4"/>
    <mergeCell ref="E4:K4"/>
    <mergeCell ref="D4:D5"/>
  </mergeCells>
  <printOptions horizontalCentered="1"/>
  <pageMargins left="0.3541666666666667" right="0.3541666666666667" top="0.9840277777777777" bottom="0.5902777777777778" header="0.5111111111111111" footer="0.5111111111111111"/>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J43"/>
  <sheetViews>
    <sheetView workbookViewId="0" topLeftCell="A1">
      <selection activeCell="D6" sqref="D6:D11"/>
    </sheetView>
  </sheetViews>
  <sheetFormatPr defaultColWidth="20.16015625" defaultRowHeight="11.25"/>
  <cols>
    <col min="1" max="2" width="9.16015625" style="180" customWidth="1"/>
    <col min="3" max="3" width="39.83203125" style="179" customWidth="1"/>
    <col min="4" max="4" width="15.16015625" style="179" customWidth="1"/>
    <col min="5" max="10" width="14.16015625" style="181" customWidth="1"/>
    <col min="11" max="16384" width="20.16015625" style="181" customWidth="1"/>
  </cols>
  <sheetData>
    <row r="1" spans="1:10" s="175" customFormat="1" ht="30" customHeight="1">
      <c r="A1" s="182" t="s">
        <v>94</v>
      </c>
      <c r="B1" s="182"/>
      <c r="C1" s="182"/>
      <c r="D1" s="182"/>
      <c r="E1" s="182"/>
      <c r="F1" s="182"/>
      <c r="G1" s="182"/>
      <c r="H1" s="182"/>
      <c r="I1" s="182"/>
      <c r="J1" s="182"/>
    </row>
    <row r="2" spans="1:10" s="175" customFormat="1" ht="10.5" customHeight="1">
      <c r="A2" s="182"/>
      <c r="B2" s="200"/>
      <c r="C2" s="200"/>
      <c r="J2" s="160" t="s">
        <v>95</v>
      </c>
    </row>
    <row r="3" spans="1:10" ht="16.5" customHeight="1">
      <c r="A3" s="59" t="s">
        <v>33</v>
      </c>
      <c r="B3" s="185"/>
      <c r="J3" s="206" t="s">
        <v>34</v>
      </c>
    </row>
    <row r="4" spans="1:10" s="177" customFormat="1" ht="12" customHeight="1">
      <c r="A4" s="186" t="s">
        <v>96</v>
      </c>
      <c r="B4" s="186"/>
      <c r="C4" s="187" t="s">
        <v>97</v>
      </c>
      <c r="D4" s="93" t="s">
        <v>92</v>
      </c>
      <c r="E4" s="99"/>
      <c r="F4" s="99"/>
      <c r="G4" s="99"/>
      <c r="H4" s="99"/>
      <c r="I4" s="99"/>
      <c r="J4" s="100"/>
    </row>
    <row r="5" spans="1:10" s="178" customFormat="1" ht="51.75" customHeight="1">
      <c r="A5" s="188" t="s">
        <v>77</v>
      </c>
      <c r="B5" s="189" t="s">
        <v>78</v>
      </c>
      <c r="C5" s="190"/>
      <c r="D5" s="94" t="s">
        <v>61</v>
      </c>
      <c r="E5" s="63" t="s">
        <v>62</v>
      </c>
      <c r="F5" s="63" t="s">
        <v>63</v>
      </c>
      <c r="G5" s="63" t="s">
        <v>64</v>
      </c>
      <c r="H5" s="63" t="s">
        <v>65</v>
      </c>
      <c r="I5" s="63" t="s">
        <v>66</v>
      </c>
      <c r="J5" s="63" t="s">
        <v>67</v>
      </c>
    </row>
    <row r="6" spans="1:10" s="178" customFormat="1" ht="15" customHeight="1">
      <c r="A6" s="188"/>
      <c r="B6" s="189"/>
      <c r="C6" s="201" t="s">
        <v>61</v>
      </c>
      <c r="D6" s="202">
        <f aca="true" t="shared" si="0" ref="D6:D11">E6</f>
        <v>1041.9</v>
      </c>
      <c r="E6" s="203">
        <f>E7+E10</f>
        <v>1041.9</v>
      </c>
      <c r="F6" s="203"/>
      <c r="G6" s="203"/>
      <c r="H6" s="203"/>
      <c r="I6" s="203"/>
      <c r="J6" s="203"/>
    </row>
    <row r="7" spans="1:10" s="177" customFormat="1" ht="15" customHeight="1">
      <c r="A7" s="135" t="s">
        <v>98</v>
      </c>
      <c r="B7" s="135"/>
      <c r="C7" s="136" t="s">
        <v>99</v>
      </c>
      <c r="D7" s="202">
        <f t="shared" si="0"/>
        <v>1039.2</v>
      </c>
      <c r="E7" s="192">
        <f>E8+E9</f>
        <v>1039.2</v>
      </c>
      <c r="F7" s="192"/>
      <c r="G7" s="192"/>
      <c r="H7" s="192"/>
      <c r="I7" s="192"/>
      <c r="J7" s="192"/>
    </row>
    <row r="8" spans="1:10" s="177" customFormat="1" ht="15" customHeight="1">
      <c r="A8" s="135"/>
      <c r="B8" s="135" t="s">
        <v>86</v>
      </c>
      <c r="C8" s="136" t="s">
        <v>100</v>
      </c>
      <c r="D8" s="202">
        <f t="shared" si="0"/>
        <v>458.2</v>
      </c>
      <c r="E8" s="192">
        <f>430.8+27.4</f>
        <v>458.2</v>
      </c>
      <c r="F8" s="192"/>
      <c r="G8" s="192"/>
      <c r="H8" s="192"/>
      <c r="I8" s="192"/>
      <c r="J8" s="192"/>
    </row>
    <row r="9" spans="1:10" s="177" customFormat="1" ht="15" customHeight="1">
      <c r="A9" s="135"/>
      <c r="B9" s="135" t="s">
        <v>101</v>
      </c>
      <c r="C9" s="136" t="s">
        <v>69</v>
      </c>
      <c r="D9" s="202">
        <f t="shared" si="0"/>
        <v>581</v>
      </c>
      <c r="E9" s="192">
        <v>581</v>
      </c>
      <c r="F9" s="192"/>
      <c r="G9" s="192"/>
      <c r="H9" s="192"/>
      <c r="I9" s="192"/>
      <c r="J9" s="192"/>
    </row>
    <row r="10" spans="1:10" s="177" customFormat="1" ht="15" customHeight="1">
      <c r="A10" s="135" t="s">
        <v>102</v>
      </c>
      <c r="B10" s="135"/>
      <c r="C10" s="136" t="s">
        <v>103</v>
      </c>
      <c r="D10" s="202">
        <f t="shared" si="0"/>
        <v>2.7</v>
      </c>
      <c r="E10" s="192">
        <f>E11</f>
        <v>2.7</v>
      </c>
      <c r="F10" s="192"/>
      <c r="G10" s="192"/>
      <c r="H10" s="192"/>
      <c r="I10" s="192"/>
      <c r="J10" s="192"/>
    </row>
    <row r="11" spans="1:10" s="177" customFormat="1" ht="15" customHeight="1">
      <c r="A11" s="135"/>
      <c r="B11" s="135" t="s">
        <v>86</v>
      </c>
      <c r="C11" s="136" t="s">
        <v>104</v>
      </c>
      <c r="D11" s="202">
        <f t="shared" si="0"/>
        <v>2.7</v>
      </c>
      <c r="E11" s="192">
        <v>2.7</v>
      </c>
      <c r="F11" s="192"/>
      <c r="G11" s="192"/>
      <c r="H11" s="192"/>
      <c r="I11" s="192"/>
      <c r="J11" s="192"/>
    </row>
    <row r="12" spans="1:10" s="177" customFormat="1" ht="15" customHeight="1">
      <c r="A12" s="135"/>
      <c r="B12" s="135"/>
      <c r="C12" s="136"/>
      <c r="D12" s="191"/>
      <c r="E12" s="192"/>
      <c r="F12" s="192"/>
      <c r="G12" s="192"/>
      <c r="H12" s="192"/>
      <c r="I12" s="192"/>
      <c r="J12" s="192"/>
    </row>
    <row r="13" spans="1:10" s="177" customFormat="1" ht="15" customHeight="1">
      <c r="A13" s="135"/>
      <c r="B13" s="135"/>
      <c r="C13" s="136"/>
      <c r="D13" s="191"/>
      <c r="E13" s="192"/>
      <c r="F13" s="192"/>
      <c r="G13" s="192"/>
      <c r="H13" s="192"/>
      <c r="I13" s="192"/>
      <c r="J13" s="192"/>
    </row>
    <row r="14" spans="1:10" s="177" customFormat="1" ht="15" customHeight="1">
      <c r="A14" s="135"/>
      <c r="B14" s="135"/>
      <c r="C14" s="136"/>
      <c r="D14" s="191"/>
      <c r="E14" s="192"/>
      <c r="F14" s="192"/>
      <c r="G14" s="192"/>
      <c r="H14" s="192"/>
      <c r="I14" s="192"/>
      <c r="J14" s="192"/>
    </row>
    <row r="15" spans="1:10" s="177" customFormat="1" ht="15" customHeight="1">
      <c r="A15" s="135"/>
      <c r="B15" s="135"/>
      <c r="C15" s="136"/>
      <c r="D15" s="191"/>
      <c r="E15" s="192"/>
      <c r="F15" s="192"/>
      <c r="G15" s="192"/>
      <c r="H15" s="192"/>
      <c r="I15" s="192"/>
      <c r="J15" s="192"/>
    </row>
    <row r="16" spans="1:10" s="177" customFormat="1" ht="15" customHeight="1">
      <c r="A16" s="135"/>
      <c r="B16" s="135"/>
      <c r="C16" s="136"/>
      <c r="D16" s="191"/>
      <c r="E16" s="192"/>
      <c r="F16" s="192"/>
      <c r="G16" s="192"/>
      <c r="H16" s="192"/>
      <c r="I16" s="192"/>
      <c r="J16" s="192"/>
    </row>
    <row r="17" spans="1:10" s="177" customFormat="1" ht="15" customHeight="1">
      <c r="A17" s="135"/>
      <c r="B17" s="135"/>
      <c r="C17" s="136"/>
      <c r="D17" s="191"/>
      <c r="E17" s="192"/>
      <c r="F17" s="192"/>
      <c r="G17" s="192"/>
      <c r="H17" s="192"/>
      <c r="I17" s="192"/>
      <c r="J17" s="192"/>
    </row>
    <row r="18" spans="1:10" s="177" customFormat="1" ht="15" customHeight="1">
      <c r="A18" s="135"/>
      <c r="B18" s="135"/>
      <c r="C18" s="136"/>
      <c r="D18" s="191"/>
      <c r="E18" s="192"/>
      <c r="F18" s="192"/>
      <c r="G18" s="192"/>
      <c r="H18" s="192"/>
      <c r="I18" s="192"/>
      <c r="J18" s="192"/>
    </row>
    <row r="19" spans="1:10" s="177" customFormat="1" ht="15" customHeight="1">
      <c r="A19" s="135"/>
      <c r="B19" s="135"/>
      <c r="C19" s="136"/>
      <c r="D19" s="191"/>
      <c r="E19" s="192"/>
      <c r="F19" s="192"/>
      <c r="G19" s="192"/>
      <c r="H19" s="192"/>
      <c r="I19" s="192"/>
      <c r="J19" s="192"/>
    </row>
    <row r="20" spans="1:10" s="177" customFormat="1" ht="15" customHeight="1">
      <c r="A20" s="135"/>
      <c r="B20" s="135"/>
      <c r="C20" s="136"/>
      <c r="D20" s="191"/>
      <c r="E20" s="192"/>
      <c r="F20" s="192"/>
      <c r="G20" s="192"/>
      <c r="H20" s="192"/>
      <c r="I20" s="192"/>
      <c r="J20" s="192"/>
    </row>
    <row r="21" spans="1:10" s="177" customFormat="1" ht="15" customHeight="1">
      <c r="A21" s="135"/>
      <c r="B21" s="135"/>
      <c r="C21" s="136"/>
      <c r="D21" s="191"/>
      <c r="E21" s="192"/>
      <c r="F21" s="192"/>
      <c r="G21" s="192"/>
      <c r="H21" s="192"/>
      <c r="I21" s="192"/>
      <c r="J21" s="192"/>
    </row>
    <row r="22" spans="1:10" s="177" customFormat="1" ht="15" customHeight="1">
      <c r="A22" s="135"/>
      <c r="B22" s="135"/>
      <c r="C22" s="136"/>
      <c r="D22" s="191"/>
      <c r="E22" s="192"/>
      <c r="F22" s="192"/>
      <c r="G22" s="192"/>
      <c r="H22" s="192"/>
      <c r="I22" s="192"/>
      <c r="J22" s="192"/>
    </row>
    <row r="23" spans="1:10" s="177" customFormat="1" ht="15" customHeight="1">
      <c r="A23" s="135"/>
      <c r="B23" s="204"/>
      <c r="C23" s="136"/>
      <c r="D23" s="191"/>
      <c r="E23" s="192"/>
      <c r="F23" s="192"/>
      <c r="G23" s="192"/>
      <c r="H23" s="192"/>
      <c r="I23" s="192"/>
      <c r="J23" s="192"/>
    </row>
    <row r="24" spans="1:10" s="177" customFormat="1" ht="15" customHeight="1">
      <c r="A24" s="204"/>
      <c r="B24" s="135"/>
      <c r="C24" s="136"/>
      <c r="D24" s="191"/>
      <c r="E24" s="192"/>
      <c r="F24" s="192"/>
      <c r="G24" s="192"/>
      <c r="H24" s="192"/>
      <c r="I24" s="192"/>
      <c r="J24" s="192"/>
    </row>
    <row r="25" spans="1:10" s="177" customFormat="1" ht="15" customHeight="1">
      <c r="A25" s="204"/>
      <c r="B25" s="135"/>
      <c r="C25" s="136"/>
      <c r="D25" s="191"/>
      <c r="E25" s="192"/>
      <c r="F25" s="192"/>
      <c r="G25" s="192"/>
      <c r="H25" s="192"/>
      <c r="I25" s="192"/>
      <c r="J25" s="192"/>
    </row>
    <row r="26" spans="1:10" ht="15" customHeight="1">
      <c r="A26" s="135"/>
      <c r="B26" s="204"/>
      <c r="C26" s="136"/>
      <c r="D26" s="191"/>
      <c r="E26" s="194"/>
      <c r="F26" s="194"/>
      <c r="G26" s="194"/>
      <c r="H26" s="194"/>
      <c r="I26" s="194"/>
      <c r="J26" s="194"/>
    </row>
    <row r="27" spans="1:10" ht="15" customHeight="1">
      <c r="A27" s="204"/>
      <c r="B27" s="135"/>
      <c r="C27" s="136"/>
      <c r="D27" s="191"/>
      <c r="E27" s="194"/>
      <c r="F27" s="194"/>
      <c r="G27" s="194"/>
      <c r="H27" s="194"/>
      <c r="I27" s="194"/>
      <c r="J27" s="194"/>
    </row>
    <row r="28" spans="1:10" ht="15" customHeight="1">
      <c r="A28" s="204"/>
      <c r="B28" s="135"/>
      <c r="C28" s="136"/>
      <c r="D28" s="191"/>
      <c r="E28" s="194"/>
      <c r="F28" s="194"/>
      <c r="G28" s="194"/>
      <c r="H28" s="194"/>
      <c r="I28" s="194"/>
      <c r="J28" s="194"/>
    </row>
    <row r="29" spans="1:2" ht="15" customHeight="1">
      <c r="A29" s="199" t="s">
        <v>105</v>
      </c>
      <c r="B29" s="205"/>
    </row>
    <row r="30" spans="1:2" s="179" customFormat="1" ht="11.25">
      <c r="A30" s="205"/>
      <c r="B30" s="180"/>
    </row>
    <row r="37" spans="1:2" s="179" customFormat="1" ht="11.25">
      <c r="A37" s="180"/>
      <c r="B37" s="205"/>
    </row>
    <row r="38" spans="1:2" s="179" customFormat="1" ht="11.25">
      <c r="A38" s="205"/>
      <c r="B38" s="205"/>
    </row>
    <row r="39" spans="1:2" s="179" customFormat="1" ht="11.25">
      <c r="A39" s="205"/>
      <c r="B39" s="205"/>
    </row>
    <row r="40" spans="1:2" s="179" customFormat="1" ht="11.25">
      <c r="A40" s="205"/>
      <c r="B40" s="205"/>
    </row>
    <row r="41" spans="1:2" s="179" customFormat="1" ht="11.25">
      <c r="A41" s="205"/>
      <c r="B41" s="205"/>
    </row>
    <row r="42" spans="1:2" s="179" customFormat="1" ht="11.25">
      <c r="A42" s="205"/>
      <c r="B42" s="205"/>
    </row>
    <row r="43" spans="1:2" s="179" customFormat="1" ht="11.25">
      <c r="A43" s="205"/>
      <c r="B43" s="180"/>
    </row>
  </sheetData>
  <sheetProtection/>
  <mergeCells count="3">
    <mergeCell ref="A1:J1"/>
    <mergeCell ref="D4:J4"/>
    <mergeCell ref="C4:C5"/>
  </mergeCells>
  <printOptions horizontalCentered="1"/>
  <pageMargins left="0.7479166666666667" right="0.7479166666666667" top="0.7868055555555555" bottom="0.7868055555555555" header="0.5111111111111111" footer="0.5111111111111111"/>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J66"/>
  <sheetViews>
    <sheetView workbookViewId="0" topLeftCell="A46">
      <selection activeCell="H45" sqref="H45"/>
    </sheetView>
  </sheetViews>
  <sheetFormatPr defaultColWidth="20.16015625" defaultRowHeight="11.25"/>
  <cols>
    <col min="1" max="2" width="9.16015625" style="180" customWidth="1"/>
    <col min="3" max="3" width="37.16015625" style="179" customWidth="1"/>
    <col min="4" max="4" width="16.33203125" style="179" customWidth="1"/>
    <col min="5" max="10" width="16.33203125" style="181" customWidth="1"/>
    <col min="11" max="16384" width="20.16015625" style="181" customWidth="1"/>
  </cols>
  <sheetData>
    <row r="1" spans="1:10" s="175" customFormat="1" ht="21" customHeight="1">
      <c r="A1" s="182" t="s">
        <v>106</v>
      </c>
      <c r="B1" s="182"/>
      <c r="C1" s="182"/>
      <c r="D1" s="182"/>
      <c r="E1" s="182"/>
      <c r="F1" s="182"/>
      <c r="G1" s="182"/>
      <c r="H1" s="182"/>
      <c r="I1" s="182"/>
      <c r="J1" s="182"/>
    </row>
    <row r="2" spans="1:10" s="176" customFormat="1" ht="13.5" customHeight="1">
      <c r="A2" s="183"/>
      <c r="B2" s="184"/>
      <c r="C2" s="184"/>
      <c r="J2" s="160" t="s">
        <v>107</v>
      </c>
    </row>
    <row r="3" spans="1:10" s="177" customFormat="1" ht="15" customHeight="1">
      <c r="A3" s="59" t="s">
        <v>33</v>
      </c>
      <c r="B3" s="185"/>
      <c r="C3" s="178"/>
      <c r="D3" s="178"/>
      <c r="J3" s="198" t="s">
        <v>34</v>
      </c>
    </row>
    <row r="4" spans="1:10" s="177" customFormat="1" ht="12" customHeight="1">
      <c r="A4" s="186" t="s">
        <v>96</v>
      </c>
      <c r="B4" s="186"/>
      <c r="C4" s="187" t="s">
        <v>97</v>
      </c>
      <c r="D4" s="93" t="s">
        <v>92</v>
      </c>
      <c r="E4" s="99"/>
      <c r="F4" s="99"/>
      <c r="G4" s="99"/>
      <c r="H4" s="99"/>
      <c r="I4" s="99"/>
      <c r="J4" s="100"/>
    </row>
    <row r="5" spans="1:10" s="178" customFormat="1" ht="37.5" customHeight="1">
      <c r="A5" s="188" t="s">
        <v>77</v>
      </c>
      <c r="B5" s="189" t="s">
        <v>78</v>
      </c>
      <c r="C5" s="190"/>
      <c r="D5" s="94" t="s">
        <v>61</v>
      </c>
      <c r="E5" s="63" t="s">
        <v>62</v>
      </c>
      <c r="F5" s="63" t="s">
        <v>63</v>
      </c>
      <c r="G5" s="63" t="s">
        <v>64</v>
      </c>
      <c r="H5" s="63" t="s">
        <v>65</v>
      </c>
      <c r="I5" s="63" t="s">
        <v>66</v>
      </c>
      <c r="J5" s="63" t="s">
        <v>67</v>
      </c>
    </row>
    <row r="6" spans="1:10" s="177" customFormat="1" ht="15" customHeight="1">
      <c r="A6" s="123"/>
      <c r="B6" s="123"/>
      <c r="C6" s="126" t="s">
        <v>61</v>
      </c>
      <c r="D6" s="191">
        <f>E6</f>
        <v>1041.9</v>
      </c>
      <c r="E6" s="192">
        <f>E7+E21+E49</f>
        <v>1041.9</v>
      </c>
      <c r="F6" s="192"/>
      <c r="G6" s="192"/>
      <c r="H6" s="192"/>
      <c r="I6" s="192"/>
      <c r="J6" s="192"/>
    </row>
    <row r="7" spans="1:10" s="177" customFormat="1" ht="15" customHeight="1">
      <c r="A7" s="137">
        <v>301</v>
      </c>
      <c r="B7" s="137"/>
      <c r="C7" s="138" t="s">
        <v>68</v>
      </c>
      <c r="D7" s="191"/>
      <c r="E7" s="192">
        <f>E8+E9+E17+E18+E20</f>
        <v>458.20000000000005</v>
      </c>
      <c r="F7" s="192"/>
      <c r="G7" s="192"/>
      <c r="H7" s="192"/>
      <c r="I7" s="192"/>
      <c r="J7" s="192"/>
    </row>
    <row r="8" spans="1:10" s="177" customFormat="1" ht="15" customHeight="1">
      <c r="A8" s="137"/>
      <c r="B8" s="137" t="s">
        <v>86</v>
      </c>
      <c r="C8" s="138" t="s">
        <v>108</v>
      </c>
      <c r="D8" s="191"/>
      <c r="E8" s="192">
        <v>162.4</v>
      </c>
      <c r="F8" s="192"/>
      <c r="G8" s="192"/>
      <c r="H8" s="192"/>
      <c r="I8" s="192"/>
      <c r="J8" s="192"/>
    </row>
    <row r="9" spans="1:10" s="177" customFormat="1" ht="15" customHeight="1">
      <c r="A9" s="137"/>
      <c r="B9" s="137" t="s">
        <v>81</v>
      </c>
      <c r="C9" s="138" t="s">
        <v>109</v>
      </c>
      <c r="D9" s="191"/>
      <c r="E9" s="192">
        <v>153.2</v>
      </c>
      <c r="F9" s="192"/>
      <c r="G9" s="192"/>
      <c r="H9" s="192"/>
      <c r="I9" s="192"/>
      <c r="J9" s="192"/>
    </row>
    <row r="10" spans="1:10" s="177" customFormat="1" ht="15" customHeight="1">
      <c r="A10" s="137"/>
      <c r="B10" s="137" t="s">
        <v>110</v>
      </c>
      <c r="C10" s="138" t="s">
        <v>111</v>
      </c>
      <c r="D10" s="191"/>
      <c r="E10" s="192"/>
      <c r="F10" s="192"/>
      <c r="G10" s="192"/>
      <c r="H10" s="192"/>
      <c r="I10" s="192"/>
      <c r="J10" s="192"/>
    </row>
    <row r="11" spans="1:10" s="177" customFormat="1" ht="15" customHeight="1">
      <c r="A11" s="137"/>
      <c r="B11" s="137" t="s">
        <v>112</v>
      </c>
      <c r="C11" s="138" t="s">
        <v>113</v>
      </c>
      <c r="D11" s="191"/>
      <c r="E11" s="192"/>
      <c r="F11" s="192"/>
      <c r="G11" s="192"/>
      <c r="H11" s="192"/>
      <c r="I11" s="192"/>
      <c r="J11" s="192"/>
    </row>
    <row r="12" spans="1:10" s="177" customFormat="1" ht="15" customHeight="1">
      <c r="A12" s="137"/>
      <c r="B12" s="137" t="s">
        <v>114</v>
      </c>
      <c r="C12" s="138" t="s">
        <v>115</v>
      </c>
      <c r="D12" s="191"/>
      <c r="E12" s="192"/>
      <c r="F12" s="192"/>
      <c r="G12" s="192"/>
      <c r="H12" s="192"/>
      <c r="I12" s="192"/>
      <c r="J12" s="192"/>
    </row>
    <row r="13" spans="1:10" s="177" customFormat="1" ht="15" customHeight="1">
      <c r="A13" s="137"/>
      <c r="B13" s="137" t="s">
        <v>116</v>
      </c>
      <c r="C13" s="138" t="s">
        <v>117</v>
      </c>
      <c r="D13" s="191"/>
      <c r="E13" s="192"/>
      <c r="F13" s="192"/>
      <c r="G13" s="192"/>
      <c r="H13" s="192"/>
      <c r="I13" s="192"/>
      <c r="J13" s="192"/>
    </row>
    <row r="14" spans="1:10" s="177" customFormat="1" ht="15" customHeight="1">
      <c r="A14" s="137"/>
      <c r="B14" s="137" t="s">
        <v>118</v>
      </c>
      <c r="C14" s="193" t="s">
        <v>119</v>
      </c>
      <c r="D14" s="191"/>
      <c r="E14" s="192"/>
      <c r="F14" s="192"/>
      <c r="G14" s="192"/>
      <c r="H14" s="192"/>
      <c r="I14" s="192"/>
      <c r="J14" s="192"/>
    </row>
    <row r="15" spans="1:10" s="177" customFormat="1" ht="15" customHeight="1">
      <c r="A15" s="137"/>
      <c r="B15" s="137" t="s">
        <v>120</v>
      </c>
      <c r="C15" s="193" t="s">
        <v>121</v>
      </c>
      <c r="D15" s="191"/>
      <c r="E15" s="192"/>
      <c r="F15" s="192"/>
      <c r="G15" s="192"/>
      <c r="H15" s="192"/>
      <c r="I15" s="192"/>
      <c r="J15" s="192"/>
    </row>
    <row r="16" spans="1:10" s="177" customFormat="1" ht="15" customHeight="1">
      <c r="A16" s="137"/>
      <c r="B16" s="137" t="s">
        <v>122</v>
      </c>
      <c r="C16" s="193" t="s">
        <v>123</v>
      </c>
      <c r="D16" s="191"/>
      <c r="E16" s="192"/>
      <c r="F16" s="192"/>
      <c r="G16" s="192"/>
      <c r="H16" s="192"/>
      <c r="I16" s="192"/>
      <c r="J16" s="192"/>
    </row>
    <row r="17" spans="1:10" s="177" customFormat="1" ht="15" customHeight="1">
      <c r="A17" s="137"/>
      <c r="B17" s="137" t="s">
        <v>124</v>
      </c>
      <c r="C17" s="193" t="s">
        <v>125</v>
      </c>
      <c r="D17" s="191"/>
      <c r="E17" s="192">
        <v>78.6</v>
      </c>
      <c r="F17" s="192"/>
      <c r="G17" s="192"/>
      <c r="H17" s="192"/>
      <c r="I17" s="192"/>
      <c r="J17" s="192"/>
    </row>
    <row r="18" spans="1:10" s="177" customFormat="1" ht="15" customHeight="1">
      <c r="A18" s="137"/>
      <c r="B18" s="137" t="s">
        <v>126</v>
      </c>
      <c r="C18" s="193" t="s">
        <v>127</v>
      </c>
      <c r="D18" s="191"/>
      <c r="E18" s="192">
        <v>27.4</v>
      </c>
      <c r="F18" s="192"/>
      <c r="G18" s="192"/>
      <c r="H18" s="192"/>
      <c r="I18" s="192"/>
      <c r="J18" s="192"/>
    </row>
    <row r="19" spans="1:10" s="177" customFormat="1" ht="15" customHeight="1">
      <c r="A19" s="137"/>
      <c r="B19" s="137" t="s">
        <v>128</v>
      </c>
      <c r="C19" s="193" t="s">
        <v>129</v>
      </c>
      <c r="D19" s="191"/>
      <c r="E19" s="192"/>
      <c r="F19" s="192"/>
      <c r="G19" s="192"/>
      <c r="H19" s="192"/>
      <c r="I19" s="192"/>
      <c r="J19" s="192"/>
    </row>
    <row r="20" spans="1:10" s="177" customFormat="1" ht="15" customHeight="1">
      <c r="A20" s="137"/>
      <c r="B20" s="137" t="s">
        <v>84</v>
      </c>
      <c r="C20" s="193" t="s">
        <v>130</v>
      </c>
      <c r="D20" s="191"/>
      <c r="E20" s="192">
        <v>36.6</v>
      </c>
      <c r="F20" s="192"/>
      <c r="G20" s="192"/>
      <c r="H20" s="192"/>
      <c r="I20" s="192"/>
      <c r="J20" s="192"/>
    </row>
    <row r="21" spans="1:10" s="177" customFormat="1" ht="15" customHeight="1">
      <c r="A21" s="137" t="s">
        <v>131</v>
      </c>
      <c r="B21" s="137"/>
      <c r="C21" s="193" t="s">
        <v>69</v>
      </c>
      <c r="D21" s="191"/>
      <c r="E21" s="192">
        <f>E22+E27+E28+E31+E33+E38+E41+E43+E44+E46+E48</f>
        <v>581</v>
      </c>
      <c r="F21" s="192"/>
      <c r="G21" s="192"/>
      <c r="H21" s="192"/>
      <c r="I21" s="192"/>
      <c r="J21" s="192"/>
    </row>
    <row r="22" spans="1:10" s="177" customFormat="1" ht="15" customHeight="1">
      <c r="A22" s="137"/>
      <c r="B22" s="137" t="s">
        <v>86</v>
      </c>
      <c r="C22" s="193" t="s">
        <v>132</v>
      </c>
      <c r="D22" s="191"/>
      <c r="E22" s="192">
        <v>1.55</v>
      </c>
      <c r="F22" s="192"/>
      <c r="G22" s="192"/>
      <c r="H22" s="192"/>
      <c r="I22" s="192"/>
      <c r="J22" s="192"/>
    </row>
    <row r="23" spans="1:10" s="177" customFormat="1" ht="15" customHeight="1">
      <c r="A23" s="137"/>
      <c r="B23" s="137" t="s">
        <v>81</v>
      </c>
      <c r="C23" s="193" t="s">
        <v>133</v>
      </c>
      <c r="D23" s="191"/>
      <c r="E23" s="192"/>
      <c r="F23" s="192"/>
      <c r="G23" s="192"/>
      <c r="H23" s="192"/>
      <c r="I23" s="192"/>
      <c r="J23" s="192"/>
    </row>
    <row r="24" spans="1:10" s="177" customFormat="1" ht="15" customHeight="1">
      <c r="A24" s="137"/>
      <c r="B24" s="137" t="s">
        <v>110</v>
      </c>
      <c r="C24" s="193" t="s">
        <v>134</v>
      </c>
      <c r="D24" s="191"/>
      <c r="E24" s="192"/>
      <c r="F24" s="192"/>
      <c r="G24" s="192"/>
      <c r="H24" s="192"/>
      <c r="I24" s="192"/>
      <c r="J24" s="192"/>
    </row>
    <row r="25" spans="1:10" ht="15" customHeight="1">
      <c r="A25" s="137"/>
      <c r="B25" s="137" t="s">
        <v>82</v>
      </c>
      <c r="C25" s="193" t="s">
        <v>135</v>
      </c>
      <c r="D25" s="191"/>
      <c r="E25" s="194"/>
      <c r="F25" s="194"/>
      <c r="G25" s="194"/>
      <c r="H25" s="194"/>
      <c r="I25" s="194"/>
      <c r="J25" s="194"/>
    </row>
    <row r="26" spans="1:10" ht="15" customHeight="1">
      <c r="A26" s="137"/>
      <c r="B26" s="137" t="s">
        <v>136</v>
      </c>
      <c r="C26" s="193" t="s">
        <v>137</v>
      </c>
      <c r="D26" s="191"/>
      <c r="E26" s="194"/>
      <c r="F26" s="194"/>
      <c r="G26" s="194"/>
      <c r="H26" s="194"/>
      <c r="I26" s="194"/>
      <c r="J26" s="194"/>
    </row>
    <row r="27" spans="1:10" ht="15" customHeight="1">
      <c r="A27" s="137"/>
      <c r="B27" s="137" t="s">
        <v>112</v>
      </c>
      <c r="C27" s="193" t="s">
        <v>138</v>
      </c>
      <c r="D27" s="191"/>
      <c r="E27" s="194">
        <v>20.5</v>
      </c>
      <c r="F27" s="194"/>
      <c r="G27" s="194"/>
      <c r="H27" s="194"/>
      <c r="I27" s="194"/>
      <c r="J27" s="194"/>
    </row>
    <row r="28" spans="1:10" ht="15" customHeight="1">
      <c r="A28" s="137"/>
      <c r="B28" s="137" t="s">
        <v>114</v>
      </c>
      <c r="C28" s="138" t="s">
        <v>139</v>
      </c>
      <c r="D28" s="195"/>
      <c r="E28" s="194">
        <v>1.45</v>
      </c>
      <c r="F28" s="194"/>
      <c r="G28" s="194"/>
      <c r="H28" s="194"/>
      <c r="I28" s="194"/>
      <c r="J28" s="194"/>
    </row>
    <row r="29" spans="1:10" s="179" customFormat="1" ht="15" customHeight="1">
      <c r="A29" s="137"/>
      <c r="B29" s="137" t="s">
        <v>116</v>
      </c>
      <c r="C29" s="138" t="s">
        <v>140</v>
      </c>
      <c r="D29" s="195"/>
      <c r="E29" s="195"/>
      <c r="F29" s="195"/>
      <c r="G29" s="195"/>
      <c r="H29" s="195"/>
      <c r="I29" s="195"/>
      <c r="J29" s="195"/>
    </row>
    <row r="30" spans="1:10" ht="15" customHeight="1">
      <c r="A30" s="137"/>
      <c r="B30" s="137" t="s">
        <v>118</v>
      </c>
      <c r="C30" s="138" t="s">
        <v>141</v>
      </c>
      <c r="D30" s="195"/>
      <c r="E30" s="194"/>
      <c r="F30" s="194"/>
      <c r="G30" s="194"/>
      <c r="H30" s="194"/>
      <c r="I30" s="194"/>
      <c r="J30" s="194"/>
    </row>
    <row r="31" spans="1:10" ht="15" customHeight="1">
      <c r="A31" s="137"/>
      <c r="B31" s="137" t="s">
        <v>122</v>
      </c>
      <c r="C31" s="138" t="s">
        <v>142</v>
      </c>
      <c r="D31" s="195"/>
      <c r="E31" s="194">
        <v>2.5</v>
      </c>
      <c r="F31" s="194"/>
      <c r="G31" s="194"/>
      <c r="H31" s="194"/>
      <c r="I31" s="194"/>
      <c r="J31" s="194"/>
    </row>
    <row r="32" spans="1:10" ht="15" customHeight="1">
      <c r="A32" s="137"/>
      <c r="B32" s="137" t="s">
        <v>124</v>
      </c>
      <c r="C32" s="138" t="s">
        <v>143</v>
      </c>
      <c r="D32" s="195"/>
      <c r="E32" s="194"/>
      <c r="F32" s="194"/>
      <c r="G32" s="194"/>
      <c r="H32" s="194"/>
      <c r="I32" s="194"/>
      <c r="J32" s="194"/>
    </row>
    <row r="33" spans="1:10" ht="15" customHeight="1">
      <c r="A33" s="137"/>
      <c r="B33" s="137" t="s">
        <v>126</v>
      </c>
      <c r="C33" s="138" t="s">
        <v>144</v>
      </c>
      <c r="D33" s="195"/>
      <c r="E33" s="194">
        <v>2</v>
      </c>
      <c r="F33" s="194"/>
      <c r="G33" s="194"/>
      <c r="H33" s="194"/>
      <c r="I33" s="194"/>
      <c r="J33" s="194"/>
    </row>
    <row r="34" spans="1:10" ht="15" customHeight="1">
      <c r="A34" s="137"/>
      <c r="B34" s="137" t="s">
        <v>128</v>
      </c>
      <c r="C34" s="138" t="s">
        <v>145</v>
      </c>
      <c r="D34" s="195"/>
      <c r="E34" s="194"/>
      <c r="F34" s="194"/>
      <c r="G34" s="194"/>
      <c r="H34" s="194"/>
      <c r="I34" s="194"/>
      <c r="J34" s="194"/>
    </row>
    <row r="35" spans="1:10" ht="15" customHeight="1">
      <c r="A35" s="137"/>
      <c r="B35" s="137" t="s">
        <v>146</v>
      </c>
      <c r="C35" s="138" t="s">
        <v>147</v>
      </c>
      <c r="D35" s="195"/>
      <c r="E35" s="194"/>
      <c r="F35" s="194"/>
      <c r="G35" s="194"/>
      <c r="H35" s="194"/>
      <c r="I35" s="194"/>
      <c r="J35" s="194"/>
    </row>
    <row r="36" spans="1:10" s="179" customFormat="1" ht="15" customHeight="1">
      <c r="A36" s="137"/>
      <c r="B36" s="137" t="s">
        <v>148</v>
      </c>
      <c r="C36" s="138" t="s">
        <v>149</v>
      </c>
      <c r="D36" s="195"/>
      <c r="E36" s="195"/>
      <c r="F36" s="195"/>
      <c r="G36" s="195"/>
      <c r="H36" s="195"/>
      <c r="I36" s="195"/>
      <c r="J36" s="195"/>
    </row>
    <row r="37" spans="1:10" s="179" customFormat="1" ht="15" customHeight="1">
      <c r="A37" s="137"/>
      <c r="B37" s="137" t="s">
        <v>150</v>
      </c>
      <c r="C37" s="138" t="s">
        <v>151</v>
      </c>
      <c r="D37" s="195"/>
      <c r="E37" s="195"/>
      <c r="F37" s="195"/>
      <c r="G37" s="195"/>
      <c r="H37" s="195"/>
      <c r="I37" s="195"/>
      <c r="J37" s="195"/>
    </row>
    <row r="38" spans="1:10" s="179" customFormat="1" ht="15" customHeight="1">
      <c r="A38" s="137"/>
      <c r="B38" s="137" t="s">
        <v>152</v>
      </c>
      <c r="C38" s="196" t="s">
        <v>153</v>
      </c>
      <c r="D38" s="195"/>
      <c r="E38" s="195">
        <v>0.6</v>
      </c>
      <c r="F38" s="195"/>
      <c r="G38" s="195"/>
      <c r="H38" s="195"/>
      <c r="I38" s="195"/>
      <c r="J38" s="195"/>
    </row>
    <row r="39" spans="1:10" s="179" customFormat="1" ht="15" customHeight="1">
      <c r="A39" s="137"/>
      <c r="B39" s="137" t="s">
        <v>154</v>
      </c>
      <c r="C39" s="118" t="s">
        <v>155</v>
      </c>
      <c r="D39" s="195"/>
      <c r="E39" s="195"/>
      <c r="F39" s="195"/>
      <c r="G39" s="195"/>
      <c r="H39" s="195"/>
      <c r="I39" s="195"/>
      <c r="J39" s="195"/>
    </row>
    <row r="40" spans="1:10" s="179" customFormat="1" ht="15" customHeight="1">
      <c r="A40" s="137"/>
      <c r="B40" s="137" t="s">
        <v>156</v>
      </c>
      <c r="C40" s="118" t="s">
        <v>157</v>
      </c>
      <c r="D40" s="195"/>
      <c r="E40" s="195"/>
      <c r="F40" s="195"/>
      <c r="G40" s="195"/>
      <c r="H40" s="195"/>
      <c r="I40" s="195"/>
      <c r="J40" s="195"/>
    </row>
    <row r="41" spans="1:10" s="179" customFormat="1" ht="15" customHeight="1">
      <c r="A41" s="137"/>
      <c r="B41" s="137" t="s">
        <v>158</v>
      </c>
      <c r="C41" s="118" t="s">
        <v>159</v>
      </c>
      <c r="D41" s="195"/>
      <c r="E41" s="195">
        <v>369.4</v>
      </c>
      <c r="F41" s="195"/>
      <c r="G41" s="195"/>
      <c r="H41" s="195"/>
      <c r="I41" s="195"/>
      <c r="J41" s="195"/>
    </row>
    <row r="42" spans="1:10" s="179" customFormat="1" ht="15" customHeight="1">
      <c r="A42" s="137"/>
      <c r="B42" s="137" t="s">
        <v>160</v>
      </c>
      <c r="C42" s="118" t="s">
        <v>161</v>
      </c>
      <c r="D42" s="195"/>
      <c r="E42" s="195"/>
      <c r="F42" s="195"/>
      <c r="G42" s="195"/>
      <c r="H42" s="195"/>
      <c r="I42" s="195"/>
      <c r="J42" s="195"/>
    </row>
    <row r="43" spans="1:10" ht="15" customHeight="1">
      <c r="A43" s="137"/>
      <c r="B43" s="137" t="s">
        <v>162</v>
      </c>
      <c r="C43" s="138" t="s">
        <v>163</v>
      </c>
      <c r="D43" s="195"/>
      <c r="E43" s="194">
        <v>5</v>
      </c>
      <c r="F43" s="194"/>
      <c r="G43" s="194"/>
      <c r="H43" s="194"/>
      <c r="I43" s="194"/>
      <c r="J43" s="194"/>
    </row>
    <row r="44" spans="1:10" ht="15" customHeight="1">
      <c r="A44" s="137"/>
      <c r="B44" s="137" t="s">
        <v>164</v>
      </c>
      <c r="C44" s="138" t="s">
        <v>165</v>
      </c>
      <c r="D44" s="195"/>
      <c r="E44" s="194">
        <v>52.6</v>
      </c>
      <c r="F44" s="194"/>
      <c r="G44" s="194"/>
      <c r="H44" s="194"/>
      <c r="I44" s="194"/>
      <c r="J44" s="194"/>
    </row>
    <row r="45" spans="1:10" ht="15" customHeight="1">
      <c r="A45" s="137"/>
      <c r="B45" s="137" t="s">
        <v>166</v>
      </c>
      <c r="C45" s="138" t="s">
        <v>167</v>
      </c>
      <c r="D45" s="195"/>
      <c r="E45" s="194"/>
      <c r="F45" s="194"/>
      <c r="G45" s="194"/>
      <c r="H45" s="194"/>
      <c r="I45" s="194"/>
      <c r="J45" s="194"/>
    </row>
    <row r="46" spans="1:10" ht="15" customHeight="1">
      <c r="A46" s="137"/>
      <c r="B46" s="137" t="s">
        <v>168</v>
      </c>
      <c r="C46" s="138" t="s">
        <v>169</v>
      </c>
      <c r="D46" s="195"/>
      <c r="E46" s="194">
        <v>76</v>
      </c>
      <c r="F46" s="194"/>
      <c r="G46" s="194"/>
      <c r="H46" s="194"/>
      <c r="I46" s="194"/>
      <c r="J46" s="194"/>
    </row>
    <row r="47" spans="1:10" ht="15" customHeight="1">
      <c r="A47" s="137"/>
      <c r="B47" s="137" t="s">
        <v>170</v>
      </c>
      <c r="C47" s="138" t="s">
        <v>171</v>
      </c>
      <c r="D47" s="195"/>
      <c r="E47" s="194"/>
      <c r="F47" s="194"/>
      <c r="G47" s="194"/>
      <c r="H47" s="194"/>
      <c r="I47" s="194"/>
      <c r="J47" s="194"/>
    </row>
    <row r="48" spans="1:10" ht="15" customHeight="1">
      <c r="A48" s="137"/>
      <c r="B48" s="137" t="s">
        <v>84</v>
      </c>
      <c r="C48" s="138" t="s">
        <v>172</v>
      </c>
      <c r="D48" s="195"/>
      <c r="E48" s="194">
        <v>49.4</v>
      </c>
      <c r="F48" s="194"/>
      <c r="G48" s="194"/>
      <c r="H48" s="194"/>
      <c r="I48" s="194"/>
      <c r="J48" s="194"/>
    </row>
    <row r="49" spans="1:10" ht="15" customHeight="1">
      <c r="A49" s="137" t="s">
        <v>173</v>
      </c>
      <c r="B49" s="137"/>
      <c r="C49" s="138" t="s">
        <v>174</v>
      </c>
      <c r="D49" s="195"/>
      <c r="E49" s="194">
        <f>E51+E58+E59</f>
        <v>2.7</v>
      </c>
      <c r="F49" s="194"/>
      <c r="G49" s="194"/>
      <c r="H49" s="194"/>
      <c r="I49" s="194"/>
      <c r="J49" s="194"/>
    </row>
    <row r="50" spans="1:10" ht="15" customHeight="1">
      <c r="A50" s="137"/>
      <c r="B50" s="137" t="s">
        <v>86</v>
      </c>
      <c r="C50" s="138" t="s">
        <v>175</v>
      </c>
      <c r="D50" s="195"/>
      <c r="E50" s="194"/>
      <c r="F50" s="194"/>
      <c r="G50" s="194"/>
      <c r="H50" s="194"/>
      <c r="I50" s="194"/>
      <c r="J50" s="194"/>
    </row>
    <row r="51" spans="1:10" ht="15" customHeight="1">
      <c r="A51" s="137"/>
      <c r="B51" s="137" t="s">
        <v>81</v>
      </c>
      <c r="C51" s="138" t="s">
        <v>176</v>
      </c>
      <c r="D51" s="195"/>
      <c r="E51" s="194">
        <v>1.37</v>
      </c>
      <c r="F51" s="194"/>
      <c r="G51" s="194"/>
      <c r="H51" s="194"/>
      <c r="I51" s="194"/>
      <c r="J51" s="194"/>
    </row>
    <row r="52" spans="1:10" ht="15" customHeight="1">
      <c r="A52" s="137"/>
      <c r="B52" s="137" t="s">
        <v>110</v>
      </c>
      <c r="C52" s="138" t="s">
        <v>177</v>
      </c>
      <c r="D52" s="195"/>
      <c r="E52" s="194"/>
      <c r="F52" s="194"/>
      <c r="G52" s="194"/>
      <c r="H52" s="194"/>
      <c r="I52" s="194"/>
      <c r="J52" s="194"/>
    </row>
    <row r="53" spans="1:10" ht="15" customHeight="1">
      <c r="A53" s="137"/>
      <c r="B53" s="137" t="s">
        <v>82</v>
      </c>
      <c r="C53" s="138" t="s">
        <v>178</v>
      </c>
      <c r="D53" s="195"/>
      <c r="E53" s="194"/>
      <c r="F53" s="194"/>
      <c r="G53" s="194"/>
      <c r="H53" s="194"/>
      <c r="I53" s="194"/>
      <c r="J53" s="194"/>
    </row>
    <row r="54" spans="1:10" ht="15" customHeight="1">
      <c r="A54" s="137"/>
      <c r="B54" s="137" t="s">
        <v>136</v>
      </c>
      <c r="C54" s="138" t="s">
        <v>179</v>
      </c>
      <c r="D54" s="195"/>
      <c r="E54" s="194"/>
      <c r="F54" s="194"/>
      <c r="G54" s="194"/>
      <c r="H54" s="194"/>
      <c r="I54" s="194"/>
      <c r="J54" s="194"/>
    </row>
    <row r="55" spans="1:10" ht="15" customHeight="1">
      <c r="A55" s="137"/>
      <c r="B55" s="137" t="s">
        <v>112</v>
      </c>
      <c r="C55" s="138" t="s">
        <v>180</v>
      </c>
      <c r="D55" s="195"/>
      <c r="E55" s="194"/>
      <c r="F55" s="194"/>
      <c r="G55" s="194"/>
      <c r="H55" s="194"/>
      <c r="I55" s="194"/>
      <c r="J55" s="194"/>
    </row>
    <row r="56" spans="1:10" ht="15" customHeight="1">
      <c r="A56" s="137"/>
      <c r="B56" s="137" t="s">
        <v>114</v>
      </c>
      <c r="C56" s="138" t="s">
        <v>181</v>
      </c>
      <c r="D56" s="195"/>
      <c r="E56" s="194"/>
      <c r="F56" s="194"/>
      <c r="G56" s="194"/>
      <c r="H56" s="194"/>
      <c r="I56" s="194"/>
      <c r="J56" s="194"/>
    </row>
    <row r="57" spans="1:10" ht="15" customHeight="1">
      <c r="A57" s="137"/>
      <c r="B57" s="137" t="s">
        <v>116</v>
      </c>
      <c r="C57" s="138" t="s">
        <v>182</v>
      </c>
      <c r="D57" s="195"/>
      <c r="E57" s="194"/>
      <c r="F57" s="194"/>
      <c r="G57" s="194"/>
      <c r="H57" s="194"/>
      <c r="I57" s="194"/>
      <c r="J57" s="194"/>
    </row>
    <row r="58" spans="1:10" ht="15" customHeight="1">
      <c r="A58" s="137"/>
      <c r="B58" s="137" t="s">
        <v>118</v>
      </c>
      <c r="C58" s="138" t="s">
        <v>183</v>
      </c>
      <c r="D58" s="195"/>
      <c r="E58" s="194">
        <v>0.07</v>
      </c>
      <c r="F58" s="194"/>
      <c r="G58" s="194"/>
      <c r="H58" s="194"/>
      <c r="I58" s="194"/>
      <c r="J58" s="194"/>
    </row>
    <row r="59" spans="1:10" ht="15" customHeight="1">
      <c r="A59" s="137"/>
      <c r="B59" s="137" t="s">
        <v>84</v>
      </c>
      <c r="C59" s="138" t="s">
        <v>184</v>
      </c>
      <c r="D59" s="195"/>
      <c r="E59" s="194">
        <v>1.26</v>
      </c>
      <c r="F59" s="194"/>
      <c r="G59" s="194"/>
      <c r="H59" s="194"/>
      <c r="I59" s="194"/>
      <c r="J59" s="194"/>
    </row>
    <row r="60" spans="1:10" ht="15" customHeight="1">
      <c r="A60" s="137"/>
      <c r="B60" s="135" t="s">
        <v>185</v>
      </c>
      <c r="C60" s="197"/>
      <c r="D60" s="195"/>
      <c r="E60" s="194"/>
      <c r="F60" s="194"/>
      <c r="G60" s="194"/>
      <c r="H60" s="194"/>
      <c r="I60" s="194"/>
      <c r="J60" s="194"/>
    </row>
    <row r="61" spans="1:10" ht="15" customHeight="1">
      <c r="A61" s="137" t="s">
        <v>186</v>
      </c>
      <c r="B61" s="137"/>
      <c r="C61" s="138" t="s">
        <v>187</v>
      </c>
      <c r="D61" s="195"/>
      <c r="E61" s="194"/>
      <c r="F61" s="194"/>
      <c r="G61" s="194"/>
      <c r="H61" s="194"/>
      <c r="I61" s="194"/>
      <c r="J61" s="194"/>
    </row>
    <row r="62" spans="1:10" ht="15" customHeight="1">
      <c r="A62" s="137"/>
      <c r="B62" s="137" t="s">
        <v>86</v>
      </c>
      <c r="C62" s="138" t="s">
        <v>188</v>
      </c>
      <c r="D62" s="195"/>
      <c r="E62" s="194"/>
      <c r="F62" s="194"/>
      <c r="G62" s="194"/>
      <c r="H62" s="194"/>
      <c r="I62" s="194"/>
      <c r="J62" s="194"/>
    </row>
    <row r="63" spans="1:10" ht="15" customHeight="1">
      <c r="A63" s="137"/>
      <c r="B63" s="137" t="s">
        <v>101</v>
      </c>
      <c r="C63" s="138" t="s">
        <v>189</v>
      </c>
      <c r="D63" s="195"/>
      <c r="E63" s="194"/>
      <c r="F63" s="194"/>
      <c r="G63" s="194"/>
      <c r="H63" s="194"/>
      <c r="I63" s="194"/>
      <c r="J63" s="194"/>
    </row>
    <row r="64" spans="1:10" ht="15" customHeight="1">
      <c r="A64" s="137"/>
      <c r="B64" s="137" t="s">
        <v>190</v>
      </c>
      <c r="C64" s="138" t="s">
        <v>191</v>
      </c>
      <c r="D64" s="195"/>
      <c r="E64" s="194"/>
      <c r="F64" s="194"/>
      <c r="G64" s="194"/>
      <c r="H64" s="194"/>
      <c r="I64" s="194"/>
      <c r="J64" s="194"/>
    </row>
    <row r="65" spans="1:10" ht="15" customHeight="1">
      <c r="A65" s="137"/>
      <c r="B65" s="135" t="s">
        <v>185</v>
      </c>
      <c r="C65" s="197"/>
      <c r="D65" s="195"/>
      <c r="E65" s="194"/>
      <c r="F65" s="194"/>
      <c r="G65" s="194"/>
      <c r="H65" s="194"/>
      <c r="I65" s="194"/>
      <c r="J65" s="194"/>
    </row>
    <row r="66" ht="15" customHeight="1">
      <c r="A66" s="199" t="s">
        <v>192</v>
      </c>
    </row>
  </sheetData>
  <sheetProtection/>
  <mergeCells count="3">
    <mergeCell ref="A1:J1"/>
    <mergeCell ref="D4:J4"/>
    <mergeCell ref="C4:C5"/>
  </mergeCells>
  <printOptions horizontalCentered="1"/>
  <pageMargins left="0.7479166666666667" right="0.7479166666666667" top="0.5111111111111111" bottom="0.5902777777777778" header="0.5111111111111111" footer="0.511111111111111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L23"/>
  <sheetViews>
    <sheetView showGridLines="0" showZeros="0" workbookViewId="0" topLeftCell="A1">
      <selection activeCell="A3" sqref="A3:IV3"/>
    </sheetView>
  </sheetViews>
  <sheetFormatPr defaultColWidth="9.16015625" defaultRowHeight="11.25"/>
  <cols>
    <col min="1" max="1" width="28.16015625" style="48" customWidth="1"/>
    <col min="2" max="4" width="15.33203125" style="48" customWidth="1"/>
    <col min="5" max="5" width="18.66015625" style="48" customWidth="1"/>
    <col min="6" max="11" width="15.33203125" style="48" customWidth="1"/>
    <col min="12" max="16384" width="9.16015625" style="48" customWidth="1"/>
  </cols>
  <sheetData>
    <row r="1" spans="1:11" ht="36.75" customHeight="1">
      <c r="A1" s="139" t="s">
        <v>193</v>
      </c>
      <c r="B1" s="139"/>
      <c r="C1" s="139"/>
      <c r="D1" s="139"/>
      <c r="E1" s="139"/>
      <c r="F1" s="139"/>
      <c r="G1" s="139"/>
      <c r="H1" s="139"/>
      <c r="I1" s="139"/>
      <c r="J1" s="139"/>
      <c r="K1" s="139"/>
    </row>
    <row r="2" spans="10:11" ht="15.75" customHeight="1">
      <c r="J2" s="122" t="s">
        <v>194</v>
      </c>
      <c r="K2" s="122"/>
    </row>
    <row r="3" spans="1:11" ht="18" customHeight="1">
      <c r="A3" s="59" t="s">
        <v>33</v>
      </c>
      <c r="B3" s="140"/>
      <c r="C3" s="140"/>
      <c r="D3" s="140"/>
      <c r="E3" s="140"/>
      <c r="F3" s="140"/>
      <c r="G3" s="140"/>
      <c r="J3" s="142" t="s">
        <v>34</v>
      </c>
      <c r="K3" s="142"/>
    </row>
    <row r="4" spans="1:12" s="101" customFormat="1" ht="21" customHeight="1">
      <c r="A4" s="65" t="s">
        <v>58</v>
      </c>
      <c r="B4" s="164" t="s">
        <v>195</v>
      </c>
      <c r="C4" s="165"/>
      <c r="D4" s="165"/>
      <c r="E4" s="165"/>
      <c r="F4" s="166"/>
      <c r="G4" s="164" t="s">
        <v>196</v>
      </c>
      <c r="H4" s="165"/>
      <c r="I4" s="165"/>
      <c r="J4" s="165"/>
      <c r="K4" s="173"/>
      <c r="L4" s="21"/>
    </row>
    <row r="5" spans="1:12" s="101" customFormat="1" ht="60" customHeight="1">
      <c r="A5" s="65"/>
      <c r="B5" s="167" t="s">
        <v>61</v>
      </c>
      <c r="C5" s="168" t="s">
        <v>62</v>
      </c>
      <c r="D5" s="169" t="s">
        <v>63</v>
      </c>
      <c r="E5" s="169" t="s">
        <v>64</v>
      </c>
      <c r="F5" s="63" t="s">
        <v>67</v>
      </c>
      <c r="G5" s="169" t="s">
        <v>61</v>
      </c>
      <c r="H5" s="169" t="s">
        <v>68</v>
      </c>
      <c r="I5" s="169" t="s">
        <v>69</v>
      </c>
      <c r="J5" s="169" t="s">
        <v>70</v>
      </c>
      <c r="K5" s="169" t="s">
        <v>71</v>
      </c>
      <c r="L5" s="21"/>
    </row>
    <row r="6" spans="1:12" s="163" customFormat="1" ht="27" customHeight="1">
      <c r="A6" s="65" t="s">
        <v>61</v>
      </c>
      <c r="B6" s="170">
        <f>SUM(C6:F6)</f>
        <v>0</v>
      </c>
      <c r="C6" s="171">
        <f aca="true" t="shared" si="0" ref="C6:K6">SUM(C7:C17)</f>
        <v>0</v>
      </c>
      <c r="D6" s="171">
        <f t="shared" si="0"/>
        <v>0</v>
      </c>
      <c r="E6" s="171">
        <f t="shared" si="0"/>
        <v>0</v>
      </c>
      <c r="F6" s="171">
        <f t="shared" si="0"/>
        <v>0</v>
      </c>
      <c r="G6" s="171">
        <f>G8+G12</f>
        <v>1041.9</v>
      </c>
      <c r="H6" s="171">
        <f>SUM(H7:H17)</f>
        <v>967</v>
      </c>
      <c r="I6" s="171">
        <f>SUM(I7:I17)</f>
        <v>1059.2</v>
      </c>
      <c r="J6" s="171">
        <f t="shared" si="0"/>
        <v>85</v>
      </c>
      <c r="K6" s="171">
        <f t="shared" si="0"/>
        <v>0</v>
      </c>
      <c r="L6"/>
    </row>
    <row r="7" spans="1:11" ht="27" customHeight="1">
      <c r="A7" s="84" t="s">
        <v>72</v>
      </c>
      <c r="B7" s="73" t="s">
        <v>80</v>
      </c>
      <c r="C7" s="73"/>
      <c r="D7" s="73"/>
      <c r="E7" s="146" t="s">
        <v>40</v>
      </c>
      <c r="F7" s="172">
        <v>0</v>
      </c>
      <c r="G7" s="147">
        <f>SUM(H7:K7)</f>
        <v>0</v>
      </c>
      <c r="H7" s="147"/>
      <c r="I7" s="147"/>
      <c r="J7" s="147"/>
      <c r="K7" s="147"/>
    </row>
    <row r="8" spans="1:11" ht="27" customHeight="1">
      <c r="A8" s="84"/>
      <c r="B8" s="73"/>
      <c r="C8" s="73" t="s">
        <v>81</v>
      </c>
      <c r="D8" s="73"/>
      <c r="E8" s="146" t="s">
        <v>42</v>
      </c>
      <c r="F8" s="105"/>
      <c r="G8" s="147">
        <f aca="true" t="shared" si="1" ref="G8:G17">SUM(H8:K8)</f>
        <v>1014.5</v>
      </c>
      <c r="H8" s="147">
        <f aca="true" t="shared" si="2" ref="H8:J8">H9</f>
        <v>483.5</v>
      </c>
      <c r="I8" s="147">
        <f t="shared" si="2"/>
        <v>529.6</v>
      </c>
      <c r="J8" s="147">
        <f t="shared" si="2"/>
        <v>1.4</v>
      </c>
      <c r="K8" s="105"/>
    </row>
    <row r="9" spans="1:11" ht="27" customHeight="1">
      <c r="A9" s="84"/>
      <c r="B9" s="73" t="s">
        <v>80</v>
      </c>
      <c r="C9" s="73" t="s">
        <v>81</v>
      </c>
      <c r="D9" s="73" t="s">
        <v>82</v>
      </c>
      <c r="E9" s="74" t="s">
        <v>44</v>
      </c>
      <c r="F9" s="119"/>
      <c r="G9" s="147">
        <f t="shared" si="1"/>
        <v>1014.5</v>
      </c>
      <c r="H9" s="147">
        <v>483.5</v>
      </c>
      <c r="I9" s="147">
        <v>529.6</v>
      </c>
      <c r="J9" s="147">
        <v>1.4</v>
      </c>
      <c r="K9" s="174"/>
    </row>
    <row r="10" spans="1:11" ht="27" customHeight="1">
      <c r="A10" s="84"/>
      <c r="B10" s="73" t="s">
        <v>80</v>
      </c>
      <c r="C10" s="73" t="s">
        <v>81</v>
      </c>
      <c r="D10" s="73" t="s">
        <v>83</v>
      </c>
      <c r="E10" s="74" t="s">
        <v>46</v>
      </c>
      <c r="F10" s="119"/>
      <c r="G10" s="147">
        <f t="shared" si="1"/>
        <v>0</v>
      </c>
      <c r="H10" s="147"/>
      <c r="I10" s="147"/>
      <c r="J10" s="147"/>
      <c r="K10" s="174"/>
    </row>
    <row r="11" spans="1:11" ht="27" customHeight="1">
      <c r="A11" s="84"/>
      <c r="B11" s="73" t="s">
        <v>80</v>
      </c>
      <c r="C11" s="73" t="s">
        <v>81</v>
      </c>
      <c r="D11" s="73" t="s">
        <v>84</v>
      </c>
      <c r="E11" s="74" t="s">
        <v>48</v>
      </c>
      <c r="F11" s="119"/>
      <c r="G11" s="147">
        <f t="shared" si="1"/>
        <v>0</v>
      </c>
      <c r="H11" s="147"/>
      <c r="I11" s="147"/>
      <c r="J11" s="147"/>
      <c r="K11" s="174"/>
    </row>
    <row r="12" spans="1:11" ht="27" customHeight="1">
      <c r="A12" s="84"/>
      <c r="B12" s="73" t="s">
        <v>85</v>
      </c>
      <c r="C12" s="73"/>
      <c r="D12" s="73"/>
      <c r="E12" s="77" t="s">
        <v>50</v>
      </c>
      <c r="F12" s="119"/>
      <c r="G12" s="147">
        <f aca="true" t="shared" si="3" ref="G12:J12">G13</f>
        <v>27.4</v>
      </c>
      <c r="H12" s="147">
        <f t="shared" si="3"/>
        <v>0</v>
      </c>
      <c r="I12" s="147">
        <f t="shared" si="3"/>
        <v>0</v>
      </c>
      <c r="J12" s="147">
        <f t="shared" si="3"/>
        <v>27.4</v>
      </c>
      <c r="K12" s="174"/>
    </row>
    <row r="13" spans="1:11" ht="27" customHeight="1">
      <c r="A13" s="84"/>
      <c r="B13" s="73"/>
      <c r="C13" s="73" t="s">
        <v>81</v>
      </c>
      <c r="D13" s="73"/>
      <c r="E13" s="77" t="s">
        <v>51</v>
      </c>
      <c r="F13" s="119"/>
      <c r="G13" s="147">
        <f t="shared" si="1"/>
        <v>27.4</v>
      </c>
      <c r="H13" s="147">
        <f aca="true" t="shared" si="4" ref="H13:J13">H14</f>
        <v>0</v>
      </c>
      <c r="I13" s="147">
        <f t="shared" si="4"/>
        <v>0</v>
      </c>
      <c r="J13" s="147">
        <f t="shared" si="4"/>
        <v>27.4</v>
      </c>
      <c r="K13" s="119"/>
    </row>
    <row r="14" spans="1:11" ht="27" customHeight="1">
      <c r="A14" s="84"/>
      <c r="B14" s="73" t="s">
        <v>85</v>
      </c>
      <c r="C14" s="73" t="s">
        <v>81</v>
      </c>
      <c r="D14" s="73" t="s">
        <v>86</v>
      </c>
      <c r="E14" s="77" t="s">
        <v>52</v>
      </c>
      <c r="F14" s="119"/>
      <c r="G14" s="147">
        <f t="shared" si="1"/>
        <v>27.4</v>
      </c>
      <c r="H14" s="147"/>
      <c r="I14" s="147"/>
      <c r="J14" s="147">
        <v>27.4</v>
      </c>
      <c r="K14" s="119"/>
    </row>
    <row r="15" spans="1:11" ht="27" customHeight="1">
      <c r="A15" s="84"/>
      <c r="B15" s="147">
        <f aca="true" t="shared" si="5" ref="B15:B17">SUM(C15:F15)</f>
        <v>0</v>
      </c>
      <c r="C15" s="119"/>
      <c r="D15" s="119"/>
      <c r="E15" s="119"/>
      <c r="F15" s="119"/>
      <c r="G15" s="147">
        <f t="shared" si="1"/>
        <v>0</v>
      </c>
      <c r="H15" s="147"/>
      <c r="I15" s="147"/>
      <c r="J15" s="147"/>
      <c r="K15" s="119"/>
    </row>
    <row r="16" spans="1:11" ht="27" customHeight="1">
      <c r="A16" s="84"/>
      <c r="B16" s="147">
        <f t="shared" si="5"/>
        <v>0</v>
      </c>
      <c r="C16" s="119"/>
      <c r="D16" s="119"/>
      <c r="E16" s="119"/>
      <c r="F16" s="119"/>
      <c r="G16" s="147">
        <f t="shared" si="1"/>
        <v>0</v>
      </c>
      <c r="H16" s="147"/>
      <c r="I16" s="147"/>
      <c r="J16" s="147"/>
      <c r="K16" s="174"/>
    </row>
    <row r="17" spans="1:11" ht="27" customHeight="1">
      <c r="A17" s="84"/>
      <c r="B17" s="147">
        <f t="shared" si="5"/>
        <v>0</v>
      </c>
      <c r="C17" s="119"/>
      <c r="D17" s="119"/>
      <c r="E17" s="119"/>
      <c r="F17" s="119"/>
      <c r="G17" s="147">
        <f t="shared" si="1"/>
        <v>0</v>
      </c>
      <c r="H17" s="147"/>
      <c r="I17" s="147"/>
      <c r="J17" s="147"/>
      <c r="K17" s="119"/>
    </row>
    <row r="19" ht="12">
      <c r="D19" s="33"/>
    </row>
    <row r="23" ht="12">
      <c r="A23" s="33"/>
    </row>
  </sheetData>
  <sheetProtection/>
  <mergeCells count="4">
    <mergeCell ref="A1:K1"/>
    <mergeCell ref="J2:K2"/>
    <mergeCell ref="J3:K3"/>
    <mergeCell ref="A4:A5"/>
  </mergeCells>
  <printOptions horizontalCentered="1"/>
  <pageMargins left="0.3541666666666667" right="0.3541666666666667" top="0.9840277777777777" bottom="0.9840277777777777" header="0.5111111111111111" footer="0.5111111111111111"/>
  <pageSetup horizontalDpi="600" verticalDpi="600" orientation="landscape" paperSize="9" scale="90"/>
</worksheet>
</file>

<file path=xl/worksheets/sheet32.xml><?xml version="1.0" encoding="utf-8"?>
<worksheet xmlns="http://schemas.openxmlformats.org/spreadsheetml/2006/main" xmlns:r="http://schemas.openxmlformats.org/officeDocument/2006/relationships">
  <dimension ref="A1:L25"/>
  <sheetViews>
    <sheetView showGridLines="0" showZeros="0" workbookViewId="0" topLeftCell="A1">
      <selection activeCell="A3" sqref="A3:IV3"/>
    </sheetView>
  </sheetViews>
  <sheetFormatPr defaultColWidth="9.16015625" defaultRowHeight="11.25"/>
  <cols>
    <col min="1" max="1" width="32" style="48" customWidth="1"/>
    <col min="2" max="4" width="7.5" style="48" customWidth="1"/>
    <col min="5" max="5" width="30.16015625" style="48" customWidth="1"/>
    <col min="6" max="6" width="18.16015625" style="48" customWidth="1"/>
    <col min="7" max="10" width="14.83203125" style="48" customWidth="1"/>
    <col min="11" max="16384" width="9.16015625" style="48" customWidth="1"/>
  </cols>
  <sheetData>
    <row r="1" spans="1:10" ht="33" customHeight="1">
      <c r="A1" s="139" t="s">
        <v>197</v>
      </c>
      <c r="B1" s="139"/>
      <c r="C1" s="139"/>
      <c r="D1" s="139"/>
      <c r="E1" s="139"/>
      <c r="F1" s="139"/>
      <c r="G1" s="139"/>
      <c r="H1" s="139"/>
      <c r="I1" s="139"/>
      <c r="J1" s="139"/>
    </row>
    <row r="2" spans="9:10" ht="15.75" customHeight="1">
      <c r="I2" s="122" t="s">
        <v>198</v>
      </c>
      <c r="J2" s="122"/>
    </row>
    <row r="3" spans="1:10" ht="16.5" customHeight="1">
      <c r="A3" s="59" t="s">
        <v>33</v>
      </c>
      <c r="B3" s="140"/>
      <c r="C3" s="140"/>
      <c r="D3" s="140"/>
      <c r="E3" s="140"/>
      <c r="F3" s="140"/>
      <c r="G3" s="140"/>
      <c r="H3" s="140"/>
      <c r="I3" s="142" t="s">
        <v>34</v>
      </c>
      <c r="J3" s="142"/>
    </row>
    <row r="4" spans="1:10" s="106" customFormat="1" ht="18" customHeight="1">
      <c r="A4" s="113" t="s">
        <v>58</v>
      </c>
      <c r="B4" s="113" t="s">
        <v>75</v>
      </c>
      <c r="C4" s="113"/>
      <c r="D4" s="113"/>
      <c r="E4" s="112" t="s">
        <v>76</v>
      </c>
      <c r="F4" s="126" t="s">
        <v>199</v>
      </c>
      <c r="G4" s="148"/>
      <c r="H4" s="148"/>
      <c r="I4" s="148"/>
      <c r="J4" s="152"/>
    </row>
    <row r="5" spans="1:10" s="106" customFormat="1" ht="27.75" customHeight="1">
      <c r="A5" s="113"/>
      <c r="B5" s="113" t="s">
        <v>77</v>
      </c>
      <c r="C5" s="113" t="s">
        <v>78</v>
      </c>
      <c r="D5" s="112" t="s">
        <v>79</v>
      </c>
      <c r="E5" s="112"/>
      <c r="F5" s="124" t="s">
        <v>61</v>
      </c>
      <c r="G5" s="94" t="s">
        <v>68</v>
      </c>
      <c r="H5" s="94" t="s">
        <v>69</v>
      </c>
      <c r="I5" s="94" t="s">
        <v>70</v>
      </c>
      <c r="J5" s="94" t="s">
        <v>71</v>
      </c>
    </row>
    <row r="6" spans="1:12" s="106" customFormat="1" ht="18" customHeight="1">
      <c r="A6" s="161"/>
      <c r="B6" s="95"/>
      <c r="C6" s="95"/>
      <c r="D6" s="95"/>
      <c r="E6" s="143" t="s">
        <v>61</v>
      </c>
      <c r="F6" s="144">
        <f>SUM(G6:J6)</f>
        <v>1041.92</v>
      </c>
      <c r="G6" s="144">
        <f aca="true" t="shared" si="0" ref="G6:J6">SUM(G7:G25)</f>
        <v>483.57</v>
      </c>
      <c r="H6" s="144">
        <f t="shared" si="0"/>
        <v>529.59</v>
      </c>
      <c r="I6" s="144">
        <f t="shared" si="0"/>
        <v>28.759999999999998</v>
      </c>
      <c r="J6" s="144">
        <f t="shared" si="0"/>
        <v>0</v>
      </c>
      <c r="K6" s="104"/>
      <c r="L6" s="104"/>
    </row>
    <row r="7" spans="1:10" ht="33" customHeight="1">
      <c r="A7" s="84" t="s">
        <v>72</v>
      </c>
      <c r="B7" s="73" t="s">
        <v>80</v>
      </c>
      <c r="C7" s="73"/>
      <c r="D7" s="73"/>
      <c r="E7" s="146" t="s">
        <v>40</v>
      </c>
      <c r="F7" s="147">
        <f>SUM(G7:J7)</f>
        <v>0</v>
      </c>
      <c r="G7" s="147"/>
      <c r="H7" s="147"/>
      <c r="I7" s="147"/>
      <c r="J7" s="147"/>
    </row>
    <row r="8" spans="1:10" ht="18" customHeight="1">
      <c r="A8" s="84"/>
      <c r="B8" s="73"/>
      <c r="C8" s="73" t="s">
        <v>81</v>
      </c>
      <c r="D8" s="73"/>
      <c r="E8" s="146" t="s">
        <v>42</v>
      </c>
      <c r="F8" s="147">
        <f aca="true" t="shared" si="1" ref="F8:F25">SUM(G8:J8)</f>
        <v>0</v>
      </c>
      <c r="G8" s="147"/>
      <c r="H8" s="147"/>
      <c r="I8" s="147"/>
      <c r="J8" s="147"/>
    </row>
    <row r="9" spans="1:10" ht="18" customHeight="1">
      <c r="A9" s="84"/>
      <c r="B9" s="73" t="s">
        <v>80</v>
      </c>
      <c r="C9" s="73" t="s">
        <v>81</v>
      </c>
      <c r="D9" s="73" t="s">
        <v>82</v>
      </c>
      <c r="E9" s="74" t="s">
        <v>44</v>
      </c>
      <c r="F9" s="147">
        <f t="shared" si="1"/>
        <v>1014.5200000000001</v>
      </c>
      <c r="G9" s="147">
        <v>483.57</v>
      </c>
      <c r="H9" s="147">
        <v>529.59</v>
      </c>
      <c r="I9" s="147">
        <v>1.36</v>
      </c>
      <c r="J9" s="147"/>
    </row>
    <row r="10" spans="1:10" ht="18" customHeight="1">
      <c r="A10" s="84"/>
      <c r="B10" s="73" t="s">
        <v>80</v>
      </c>
      <c r="C10" s="73" t="s">
        <v>81</v>
      </c>
      <c r="D10" s="73" t="s">
        <v>83</v>
      </c>
      <c r="E10" s="74" t="s">
        <v>46</v>
      </c>
      <c r="F10" s="147">
        <f t="shared" si="1"/>
        <v>0</v>
      </c>
      <c r="G10" s="147"/>
      <c r="H10" s="147"/>
      <c r="I10" s="147"/>
      <c r="J10" s="147"/>
    </row>
    <row r="11" spans="1:10" ht="18" customHeight="1">
      <c r="A11" s="84"/>
      <c r="B11" s="73" t="s">
        <v>80</v>
      </c>
      <c r="C11" s="73" t="s">
        <v>81</v>
      </c>
      <c r="D11" s="73" t="s">
        <v>84</v>
      </c>
      <c r="E11" s="74" t="s">
        <v>48</v>
      </c>
      <c r="F11" s="147">
        <f t="shared" si="1"/>
        <v>0</v>
      </c>
      <c r="G11" s="147"/>
      <c r="H11" s="147"/>
      <c r="I11" s="147"/>
      <c r="J11" s="147"/>
    </row>
    <row r="12" spans="1:10" ht="18" customHeight="1">
      <c r="A12" s="84"/>
      <c r="B12" s="73" t="s">
        <v>85</v>
      </c>
      <c r="C12" s="73"/>
      <c r="D12" s="73"/>
      <c r="E12" s="77" t="s">
        <v>50</v>
      </c>
      <c r="F12" s="147">
        <f t="shared" si="1"/>
        <v>0</v>
      </c>
      <c r="G12" s="147"/>
      <c r="H12" s="147"/>
      <c r="I12" s="147"/>
      <c r="J12" s="147"/>
    </row>
    <row r="13" spans="1:10" ht="18" customHeight="1">
      <c r="A13" s="84"/>
      <c r="B13" s="73"/>
      <c r="C13" s="73" t="s">
        <v>81</v>
      </c>
      <c r="D13" s="73"/>
      <c r="E13" s="77" t="s">
        <v>51</v>
      </c>
      <c r="F13" s="147">
        <f t="shared" si="1"/>
        <v>0</v>
      </c>
      <c r="G13" s="147"/>
      <c r="H13" s="147"/>
      <c r="I13" s="147"/>
      <c r="J13" s="147"/>
    </row>
    <row r="14" spans="1:10" ht="18" customHeight="1">
      <c r="A14" s="84"/>
      <c r="B14" s="73" t="s">
        <v>85</v>
      </c>
      <c r="C14" s="73" t="s">
        <v>81</v>
      </c>
      <c r="D14" s="73" t="s">
        <v>86</v>
      </c>
      <c r="E14" s="77" t="s">
        <v>52</v>
      </c>
      <c r="F14" s="147">
        <f t="shared" si="1"/>
        <v>27.4</v>
      </c>
      <c r="G14" s="147"/>
      <c r="H14" s="147"/>
      <c r="I14" s="147">
        <v>27.4</v>
      </c>
      <c r="J14" s="147"/>
    </row>
    <row r="15" spans="1:10" ht="18" customHeight="1">
      <c r="A15" s="84"/>
      <c r="B15" s="73"/>
      <c r="C15" s="73"/>
      <c r="D15" s="73"/>
      <c r="E15" s="74"/>
      <c r="F15" s="147">
        <f t="shared" si="1"/>
        <v>0</v>
      </c>
      <c r="G15" s="147"/>
      <c r="H15" s="147"/>
      <c r="I15" s="147"/>
      <c r="J15" s="147"/>
    </row>
    <row r="16" spans="1:10" ht="18" customHeight="1">
      <c r="A16" s="162"/>
      <c r="B16" s="73"/>
      <c r="C16" s="73"/>
      <c r="D16" s="73"/>
      <c r="E16" s="74"/>
      <c r="F16" s="147">
        <f t="shared" si="1"/>
        <v>0</v>
      </c>
      <c r="G16" s="147"/>
      <c r="H16" s="147"/>
      <c r="I16" s="147"/>
      <c r="J16" s="147"/>
    </row>
    <row r="17" spans="1:10" ht="18" customHeight="1">
      <c r="A17" s="84"/>
      <c r="B17" s="73"/>
      <c r="C17" s="73"/>
      <c r="D17" s="73"/>
      <c r="E17" s="74"/>
      <c r="F17" s="147">
        <f t="shared" si="1"/>
        <v>0</v>
      </c>
      <c r="G17" s="147"/>
      <c r="H17" s="147"/>
      <c r="I17" s="147"/>
      <c r="J17" s="147"/>
    </row>
    <row r="18" spans="1:10" ht="18" customHeight="1">
      <c r="A18" s="84"/>
      <c r="B18" s="73"/>
      <c r="C18" s="73"/>
      <c r="D18" s="73"/>
      <c r="E18" s="74"/>
      <c r="F18" s="147">
        <f t="shared" si="1"/>
        <v>0</v>
      </c>
      <c r="G18" s="147"/>
      <c r="H18" s="147"/>
      <c r="I18" s="147"/>
      <c r="J18" s="147"/>
    </row>
    <row r="19" spans="1:10" ht="18" customHeight="1">
      <c r="A19" s="84"/>
      <c r="B19" s="73"/>
      <c r="C19" s="73"/>
      <c r="D19" s="73"/>
      <c r="E19" s="74"/>
      <c r="F19" s="147">
        <f t="shared" si="1"/>
        <v>0</v>
      </c>
      <c r="G19" s="147"/>
      <c r="H19" s="147"/>
      <c r="I19" s="147"/>
      <c r="J19" s="147"/>
    </row>
    <row r="20" spans="1:10" ht="18" customHeight="1">
      <c r="A20" s="84"/>
      <c r="B20" s="73"/>
      <c r="C20" s="73"/>
      <c r="D20" s="73"/>
      <c r="E20" s="74"/>
      <c r="F20" s="147">
        <f t="shared" si="1"/>
        <v>0</v>
      </c>
      <c r="G20" s="147"/>
      <c r="H20" s="147"/>
      <c r="I20" s="147"/>
      <c r="J20" s="147"/>
    </row>
    <row r="21" spans="1:10" ht="18" customHeight="1">
      <c r="A21" s="84"/>
      <c r="B21" s="73"/>
      <c r="C21" s="73"/>
      <c r="D21" s="73"/>
      <c r="E21" s="74"/>
      <c r="F21" s="147">
        <f t="shared" si="1"/>
        <v>0</v>
      </c>
      <c r="G21" s="147"/>
      <c r="H21" s="147"/>
      <c r="I21" s="147"/>
      <c r="J21" s="147"/>
    </row>
    <row r="22" spans="1:10" ht="18" customHeight="1">
      <c r="A22" s="84"/>
      <c r="B22" s="73"/>
      <c r="C22" s="73"/>
      <c r="D22" s="73"/>
      <c r="E22" s="74"/>
      <c r="F22" s="147">
        <f t="shared" si="1"/>
        <v>0</v>
      </c>
      <c r="G22" s="147"/>
      <c r="H22" s="147"/>
      <c r="I22" s="147"/>
      <c r="J22" s="147"/>
    </row>
    <row r="23" spans="1:10" ht="18" customHeight="1">
      <c r="A23" s="84"/>
      <c r="B23" s="73"/>
      <c r="C23" s="73"/>
      <c r="D23" s="73"/>
      <c r="E23" s="74"/>
      <c r="F23" s="147">
        <f t="shared" si="1"/>
        <v>0</v>
      </c>
      <c r="G23" s="147"/>
      <c r="H23" s="147"/>
      <c r="I23" s="147"/>
      <c r="J23" s="147"/>
    </row>
    <row r="24" spans="1:10" ht="18" customHeight="1">
      <c r="A24" s="84"/>
      <c r="B24" s="73"/>
      <c r="C24" s="73"/>
      <c r="D24" s="73"/>
      <c r="E24" s="74"/>
      <c r="F24" s="147">
        <f t="shared" si="1"/>
        <v>0</v>
      </c>
      <c r="G24" s="147"/>
      <c r="H24" s="147"/>
      <c r="I24" s="147"/>
      <c r="J24" s="147"/>
    </row>
    <row r="25" spans="1:10" ht="18" customHeight="1">
      <c r="A25" s="162"/>
      <c r="B25" s="73"/>
      <c r="C25" s="73"/>
      <c r="D25" s="73"/>
      <c r="E25" s="74"/>
      <c r="F25" s="147">
        <f t="shared" si="1"/>
        <v>0</v>
      </c>
      <c r="G25" s="147"/>
      <c r="H25" s="147"/>
      <c r="I25" s="147"/>
      <c r="J25" s="147"/>
    </row>
  </sheetData>
  <sheetProtection/>
  <mergeCells count="7">
    <mergeCell ref="A1:J1"/>
    <mergeCell ref="I2:J2"/>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scale="90"/>
</worksheet>
</file>

<file path=xl/worksheets/sheet33.xml><?xml version="1.0" encoding="utf-8"?>
<worksheet xmlns="http://schemas.openxmlformats.org/spreadsheetml/2006/main" xmlns:r="http://schemas.openxmlformats.org/officeDocument/2006/relationships">
  <dimension ref="A1:L20"/>
  <sheetViews>
    <sheetView showGridLines="0" showZeros="0" workbookViewId="0" topLeftCell="A1">
      <selection activeCell="A3" sqref="A3:IV3"/>
    </sheetView>
  </sheetViews>
  <sheetFormatPr defaultColWidth="9.16015625" defaultRowHeight="11.25"/>
  <cols>
    <col min="1" max="1" width="28.16015625" style="48" customWidth="1"/>
    <col min="2" max="4" width="7.5" style="48" customWidth="1"/>
    <col min="5" max="5" width="30.16015625" style="48" customWidth="1"/>
    <col min="6" max="6" width="18.16015625" style="48" customWidth="1"/>
    <col min="7" max="10" width="14.83203125" style="48" customWidth="1"/>
    <col min="11" max="16384" width="9.16015625" style="48" customWidth="1"/>
  </cols>
  <sheetData>
    <row r="1" spans="1:10" ht="31.5" customHeight="1">
      <c r="A1" s="139" t="s">
        <v>200</v>
      </c>
      <c r="B1" s="139"/>
      <c r="C1" s="139"/>
      <c r="D1" s="139"/>
      <c r="E1" s="139"/>
      <c r="F1" s="139"/>
      <c r="G1" s="139"/>
      <c r="H1" s="139"/>
      <c r="I1" s="139"/>
      <c r="J1" s="139"/>
    </row>
    <row r="2" spans="9:10" ht="15.75" customHeight="1">
      <c r="I2" s="122" t="s">
        <v>201</v>
      </c>
      <c r="J2" s="122"/>
    </row>
    <row r="3" spans="1:10" ht="18" customHeight="1">
      <c r="A3" s="59" t="s">
        <v>33</v>
      </c>
      <c r="B3" s="140"/>
      <c r="C3" s="140"/>
      <c r="D3" s="140"/>
      <c r="E3" s="140"/>
      <c r="F3" s="140"/>
      <c r="G3" s="140"/>
      <c r="H3" s="140"/>
      <c r="I3" s="142" t="s">
        <v>34</v>
      </c>
      <c r="J3" s="142"/>
    </row>
    <row r="4" spans="1:10" s="106" customFormat="1" ht="21.75" customHeight="1">
      <c r="A4" s="113" t="s">
        <v>58</v>
      </c>
      <c r="B4" s="113" t="s">
        <v>75</v>
      </c>
      <c r="C4" s="113"/>
      <c r="D4" s="113"/>
      <c r="E4" s="112" t="s">
        <v>76</v>
      </c>
      <c r="F4" s="126" t="s">
        <v>199</v>
      </c>
      <c r="G4" s="148"/>
      <c r="H4" s="148"/>
      <c r="I4" s="148"/>
      <c r="J4" s="152"/>
    </row>
    <row r="5" spans="1:10" s="106" customFormat="1" ht="24">
      <c r="A5" s="113"/>
      <c r="B5" s="113" t="s">
        <v>77</v>
      </c>
      <c r="C5" s="113" t="s">
        <v>78</v>
      </c>
      <c r="D5" s="112" t="s">
        <v>79</v>
      </c>
      <c r="E5" s="112"/>
      <c r="F5" s="124" t="s">
        <v>61</v>
      </c>
      <c r="G5" s="94" t="s">
        <v>68</v>
      </c>
      <c r="H5" s="94" t="s">
        <v>69</v>
      </c>
      <c r="I5" s="94" t="s">
        <v>70</v>
      </c>
      <c r="J5" s="94" t="s">
        <v>71</v>
      </c>
    </row>
    <row r="6" spans="1:12" s="106" customFormat="1" ht="22.5" customHeight="1">
      <c r="A6" s="161"/>
      <c r="B6" s="95"/>
      <c r="C6" s="95"/>
      <c r="D6" s="95"/>
      <c r="E6" s="143" t="s">
        <v>61</v>
      </c>
      <c r="F6" s="144">
        <f>SUM(G6:J6)</f>
        <v>1041.92</v>
      </c>
      <c r="G6" s="144">
        <f aca="true" t="shared" si="0" ref="G6:J6">SUM(G7:G20)</f>
        <v>483.57</v>
      </c>
      <c r="H6" s="144">
        <f t="shared" si="0"/>
        <v>529.59</v>
      </c>
      <c r="I6" s="144">
        <f t="shared" si="0"/>
        <v>28.759999999999998</v>
      </c>
      <c r="J6" s="144">
        <f t="shared" si="0"/>
        <v>0</v>
      </c>
      <c r="K6" s="104"/>
      <c r="L6" s="104"/>
    </row>
    <row r="7" spans="1:10" ht="22.5" customHeight="1">
      <c r="A7" s="84" t="s">
        <v>72</v>
      </c>
      <c r="B7" s="73" t="s">
        <v>80</v>
      </c>
      <c r="C7" s="73"/>
      <c r="D7" s="73"/>
      <c r="E7" s="146" t="s">
        <v>40</v>
      </c>
      <c r="F7" s="147">
        <f>SUM(G7:J7)</f>
        <v>0</v>
      </c>
      <c r="G7" s="147"/>
      <c r="H7" s="147"/>
      <c r="I7" s="147"/>
      <c r="J7" s="147"/>
    </row>
    <row r="8" spans="1:10" ht="22.5" customHeight="1">
      <c r="A8" s="84"/>
      <c r="B8" s="73"/>
      <c r="C8" s="73" t="s">
        <v>81</v>
      </c>
      <c r="D8" s="73"/>
      <c r="E8" s="146" t="s">
        <v>42</v>
      </c>
      <c r="F8" s="147">
        <f aca="true" t="shared" si="1" ref="F8:F19">SUM(G8:J8)</f>
        <v>0</v>
      </c>
      <c r="G8" s="147"/>
      <c r="H8" s="147"/>
      <c r="I8" s="147"/>
      <c r="J8" s="147"/>
    </row>
    <row r="9" spans="1:10" ht="22.5" customHeight="1">
      <c r="A9" s="84"/>
      <c r="B9" s="73" t="s">
        <v>80</v>
      </c>
      <c r="C9" s="73" t="s">
        <v>81</v>
      </c>
      <c r="D9" s="73" t="s">
        <v>82</v>
      </c>
      <c r="E9" s="74" t="s">
        <v>44</v>
      </c>
      <c r="F9" s="147">
        <f t="shared" si="1"/>
        <v>1014.5200000000001</v>
      </c>
      <c r="G9" s="147">
        <v>483.57</v>
      </c>
      <c r="H9" s="147">
        <v>529.59</v>
      </c>
      <c r="I9" s="147">
        <v>1.36</v>
      </c>
      <c r="J9" s="147"/>
    </row>
    <row r="10" spans="1:10" ht="22.5" customHeight="1">
      <c r="A10" s="84"/>
      <c r="B10" s="73" t="s">
        <v>80</v>
      </c>
      <c r="C10" s="73" t="s">
        <v>81</v>
      </c>
      <c r="D10" s="73" t="s">
        <v>83</v>
      </c>
      <c r="E10" s="74" t="s">
        <v>46</v>
      </c>
      <c r="F10" s="147">
        <f t="shared" si="1"/>
        <v>0</v>
      </c>
      <c r="G10" s="147"/>
      <c r="H10" s="147"/>
      <c r="I10" s="147"/>
      <c r="J10" s="147"/>
    </row>
    <row r="11" spans="1:10" ht="22.5" customHeight="1">
      <c r="A11" s="84"/>
      <c r="B11" s="73" t="s">
        <v>80</v>
      </c>
      <c r="C11" s="73" t="s">
        <v>81</v>
      </c>
      <c r="D11" s="73" t="s">
        <v>84</v>
      </c>
      <c r="E11" s="74" t="s">
        <v>48</v>
      </c>
      <c r="F11" s="147">
        <f t="shared" si="1"/>
        <v>0</v>
      </c>
      <c r="G11" s="147"/>
      <c r="H11" s="147"/>
      <c r="I11" s="147"/>
      <c r="J11" s="147"/>
    </row>
    <row r="12" spans="1:10" ht="22.5" customHeight="1">
      <c r="A12" s="84"/>
      <c r="B12" s="73" t="s">
        <v>85</v>
      </c>
      <c r="C12" s="73"/>
      <c r="D12" s="73"/>
      <c r="E12" s="77" t="s">
        <v>50</v>
      </c>
      <c r="F12" s="147">
        <f t="shared" si="1"/>
        <v>0</v>
      </c>
      <c r="G12" s="147"/>
      <c r="H12" s="147"/>
      <c r="I12" s="147"/>
      <c r="J12" s="147"/>
    </row>
    <row r="13" spans="1:10" ht="22.5" customHeight="1">
      <c r="A13" s="84"/>
      <c r="B13" s="73"/>
      <c r="C13" s="73" t="s">
        <v>81</v>
      </c>
      <c r="D13" s="73"/>
      <c r="E13" s="77" t="s">
        <v>51</v>
      </c>
      <c r="F13" s="147">
        <f t="shared" si="1"/>
        <v>0</v>
      </c>
      <c r="G13" s="147"/>
      <c r="H13" s="147"/>
      <c r="I13" s="147"/>
      <c r="J13" s="147"/>
    </row>
    <row r="14" spans="1:10" ht="22.5" customHeight="1">
      <c r="A14" s="84"/>
      <c r="B14" s="73" t="s">
        <v>85</v>
      </c>
      <c r="C14" s="73" t="s">
        <v>81</v>
      </c>
      <c r="D14" s="73" t="s">
        <v>86</v>
      </c>
      <c r="E14" s="77" t="s">
        <v>52</v>
      </c>
      <c r="F14" s="147">
        <f t="shared" si="1"/>
        <v>27.4</v>
      </c>
      <c r="G14" s="147"/>
      <c r="H14" s="147"/>
      <c r="I14" s="147">
        <v>27.4</v>
      </c>
      <c r="J14" s="147"/>
    </row>
    <row r="15" spans="1:10" ht="22.5" customHeight="1">
      <c r="A15" s="84"/>
      <c r="B15" s="73"/>
      <c r="C15" s="73"/>
      <c r="D15" s="73"/>
      <c r="E15" s="74"/>
      <c r="F15" s="147">
        <f t="shared" si="1"/>
        <v>0</v>
      </c>
      <c r="G15" s="147"/>
      <c r="H15" s="147"/>
      <c r="I15" s="147"/>
      <c r="J15" s="147"/>
    </row>
    <row r="16" spans="1:10" ht="22.5" customHeight="1">
      <c r="A16" s="162" t="s">
        <v>89</v>
      </c>
      <c r="B16" s="73"/>
      <c r="C16" s="73"/>
      <c r="D16" s="73"/>
      <c r="E16" s="74"/>
      <c r="F16" s="147">
        <f t="shared" si="1"/>
        <v>0</v>
      </c>
      <c r="G16" s="147"/>
      <c r="H16" s="147"/>
      <c r="I16" s="147"/>
      <c r="J16" s="147"/>
    </row>
    <row r="17" spans="1:10" ht="22.5" customHeight="1">
      <c r="A17" s="84"/>
      <c r="B17" s="73"/>
      <c r="C17" s="73"/>
      <c r="D17" s="73"/>
      <c r="E17" s="74"/>
      <c r="F17" s="147">
        <f t="shared" si="1"/>
        <v>0</v>
      </c>
      <c r="G17" s="147"/>
      <c r="H17" s="147"/>
      <c r="I17" s="147"/>
      <c r="J17" s="147"/>
    </row>
    <row r="18" spans="1:10" ht="22.5" customHeight="1">
      <c r="A18" s="84"/>
      <c r="B18" s="73"/>
      <c r="C18" s="73"/>
      <c r="D18" s="73"/>
      <c r="E18" s="74"/>
      <c r="F18" s="147">
        <f t="shared" si="1"/>
        <v>0</v>
      </c>
      <c r="G18" s="147"/>
      <c r="H18" s="147"/>
      <c r="I18" s="147"/>
      <c r="J18" s="147"/>
    </row>
    <row r="19" spans="1:10" ht="22.5" customHeight="1">
      <c r="A19" s="84"/>
      <c r="B19" s="73"/>
      <c r="C19" s="73"/>
      <c r="D19" s="73"/>
      <c r="E19" s="74"/>
      <c r="F19" s="147">
        <f t="shared" si="1"/>
        <v>0</v>
      </c>
      <c r="G19" s="147"/>
      <c r="H19" s="147"/>
      <c r="I19" s="147"/>
      <c r="J19" s="147"/>
    </row>
    <row r="20" spans="1:10" ht="22.5" customHeight="1">
      <c r="A20" s="162"/>
      <c r="B20" s="73"/>
      <c r="C20" s="73"/>
      <c r="D20" s="73"/>
      <c r="E20" s="74"/>
      <c r="F20" s="147"/>
      <c r="G20" s="147"/>
      <c r="H20" s="147"/>
      <c r="I20" s="147"/>
      <c r="J20" s="147"/>
    </row>
  </sheetData>
  <sheetProtection/>
  <mergeCells count="7">
    <mergeCell ref="A1:J1"/>
    <mergeCell ref="I2:J2"/>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scale="95"/>
</worksheet>
</file>

<file path=xl/worksheets/sheet34.xml><?xml version="1.0" encoding="utf-8"?>
<worksheet xmlns="http://schemas.openxmlformats.org/spreadsheetml/2006/main" xmlns:r="http://schemas.openxmlformats.org/officeDocument/2006/relationships">
  <dimension ref="A1:M20"/>
  <sheetViews>
    <sheetView showGridLines="0" showZeros="0" workbookViewId="0" topLeftCell="A1">
      <selection activeCell="A3" sqref="A3:IV3"/>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10" width="18.83203125" style="0" customWidth="1"/>
  </cols>
  <sheetData>
    <row r="1" spans="1:10" s="156" customFormat="1" ht="40.5" customHeight="1">
      <c r="A1" s="92" t="s">
        <v>202</v>
      </c>
      <c r="B1" s="157"/>
      <c r="C1" s="157"/>
      <c r="D1" s="157"/>
      <c r="E1" s="157"/>
      <c r="F1" s="157"/>
      <c r="G1" s="157"/>
      <c r="H1" s="157"/>
      <c r="I1" s="157"/>
      <c r="J1" s="157"/>
    </row>
    <row r="2" spans="1:10" s="48" customFormat="1" ht="17.25" customHeight="1">
      <c r="A2" s="158"/>
      <c r="B2" s="159"/>
      <c r="C2" s="159"/>
      <c r="D2" s="159"/>
      <c r="E2" s="159"/>
      <c r="F2" s="159"/>
      <c r="G2" s="159"/>
      <c r="H2" s="159"/>
      <c r="I2" s="158"/>
      <c r="J2" s="160" t="s">
        <v>203</v>
      </c>
    </row>
    <row r="3" spans="1:13" ht="18.75" customHeight="1">
      <c r="A3" s="59" t="s">
        <v>33</v>
      </c>
      <c r="B3" s="59"/>
      <c r="C3" s="59"/>
      <c r="D3" s="140"/>
      <c r="E3" s="140"/>
      <c r="F3" s="140"/>
      <c r="G3" s="140"/>
      <c r="H3" s="140"/>
      <c r="I3" s="142" t="s">
        <v>34</v>
      </c>
      <c r="J3" s="142"/>
      <c r="K3" s="48"/>
      <c r="L3" s="48"/>
      <c r="M3" s="48"/>
    </row>
    <row r="4" spans="1:13" s="21" customFormat="1" ht="27" customHeight="1">
      <c r="A4" s="113" t="s">
        <v>58</v>
      </c>
      <c r="B4" s="113" t="s">
        <v>75</v>
      </c>
      <c r="C4" s="113"/>
      <c r="D4" s="113"/>
      <c r="E4" s="113" t="s">
        <v>76</v>
      </c>
      <c r="F4" s="126" t="s">
        <v>199</v>
      </c>
      <c r="G4" s="148"/>
      <c r="H4" s="148"/>
      <c r="I4" s="148"/>
      <c r="J4" s="152"/>
      <c r="K4" s="106"/>
      <c r="L4" s="106"/>
      <c r="M4" s="106"/>
    </row>
    <row r="5" spans="1:13" s="21" customFormat="1" ht="27" customHeight="1">
      <c r="A5" s="113"/>
      <c r="B5" s="112" t="s">
        <v>77</v>
      </c>
      <c r="C5" s="113" t="s">
        <v>78</v>
      </c>
      <c r="D5" s="113" t="s">
        <v>79</v>
      </c>
      <c r="E5" s="113"/>
      <c r="F5" s="112" t="s">
        <v>61</v>
      </c>
      <c r="G5" s="63" t="s">
        <v>68</v>
      </c>
      <c r="H5" s="63" t="s">
        <v>69</v>
      </c>
      <c r="I5" s="63" t="s">
        <v>70</v>
      </c>
      <c r="J5" s="63" t="s">
        <v>71</v>
      </c>
      <c r="K5" s="106"/>
      <c r="L5" s="106"/>
      <c r="M5" s="106"/>
    </row>
    <row r="6" spans="1:13" s="21" customFormat="1" ht="24" customHeight="1">
      <c r="A6" s="66"/>
      <c r="B6" s="67"/>
      <c r="C6" s="67"/>
      <c r="D6" s="67"/>
      <c r="E6" s="68" t="s">
        <v>61</v>
      </c>
      <c r="F6" s="88">
        <f>F7+F12</f>
        <v>1041.92</v>
      </c>
      <c r="G6" s="88"/>
      <c r="H6" s="88"/>
      <c r="I6" s="88"/>
      <c r="J6" s="144"/>
      <c r="K6" s="104"/>
      <c r="L6" s="104"/>
      <c r="M6" s="104"/>
    </row>
    <row r="7" spans="1:13" ht="24" customHeight="1">
      <c r="A7" s="83" t="s">
        <v>204</v>
      </c>
      <c r="B7" s="73" t="s">
        <v>80</v>
      </c>
      <c r="C7" s="73"/>
      <c r="D7" s="73"/>
      <c r="E7" s="146" t="s">
        <v>40</v>
      </c>
      <c r="F7" s="90">
        <f>SUM(G7:J7)</f>
        <v>1014.5200000000001</v>
      </c>
      <c r="G7" s="90">
        <f aca="true" t="shared" si="0" ref="G7:I7">G8</f>
        <v>483.57</v>
      </c>
      <c r="H7" s="90">
        <f t="shared" si="0"/>
        <v>529.59</v>
      </c>
      <c r="I7" s="90">
        <f t="shared" si="0"/>
        <v>1.36</v>
      </c>
      <c r="J7" s="147"/>
      <c r="K7" s="48"/>
      <c r="L7" s="48"/>
      <c r="M7" s="48"/>
    </row>
    <row r="8" spans="1:13" ht="24" customHeight="1">
      <c r="A8" s="83"/>
      <c r="B8" s="73"/>
      <c r="C8" s="73" t="s">
        <v>81</v>
      </c>
      <c r="D8" s="73"/>
      <c r="E8" s="146" t="s">
        <v>42</v>
      </c>
      <c r="F8" s="90">
        <f aca="true" t="shared" si="1" ref="F8:F17">SUM(G8:J8)</f>
        <v>1014.5200000000001</v>
      </c>
      <c r="G8" s="90">
        <f aca="true" t="shared" si="2" ref="G8:I8">G9</f>
        <v>483.57</v>
      </c>
      <c r="H8" s="90">
        <f t="shared" si="2"/>
        <v>529.59</v>
      </c>
      <c r="I8" s="90">
        <f t="shared" si="2"/>
        <v>1.36</v>
      </c>
      <c r="J8" s="147"/>
      <c r="K8" s="48"/>
      <c r="L8" s="48"/>
      <c r="M8" s="48"/>
    </row>
    <row r="9" spans="1:13" ht="24" customHeight="1">
      <c r="A9" s="83"/>
      <c r="B9" s="73" t="s">
        <v>80</v>
      </c>
      <c r="C9" s="73" t="s">
        <v>81</v>
      </c>
      <c r="D9" s="73" t="s">
        <v>82</v>
      </c>
      <c r="E9" s="74" t="s">
        <v>44</v>
      </c>
      <c r="F9" s="90">
        <f t="shared" si="1"/>
        <v>1014.5200000000001</v>
      </c>
      <c r="G9" s="90">
        <v>483.57</v>
      </c>
      <c r="H9" s="90">
        <v>529.59</v>
      </c>
      <c r="I9" s="90">
        <v>1.36</v>
      </c>
      <c r="J9" s="147"/>
      <c r="K9" s="48"/>
      <c r="L9" s="48"/>
      <c r="M9" s="48"/>
    </row>
    <row r="10" spans="1:13" ht="24" customHeight="1">
      <c r="A10" s="83"/>
      <c r="B10" s="73" t="s">
        <v>80</v>
      </c>
      <c r="C10" s="73" t="s">
        <v>81</v>
      </c>
      <c r="D10" s="73" t="s">
        <v>83</v>
      </c>
      <c r="E10" s="74" t="s">
        <v>46</v>
      </c>
      <c r="F10" s="90">
        <f t="shared" si="1"/>
        <v>0</v>
      </c>
      <c r="G10" s="90"/>
      <c r="H10" s="90"/>
      <c r="I10" s="90"/>
      <c r="J10" s="147"/>
      <c r="K10" s="48"/>
      <c r="L10" s="48"/>
      <c r="M10" s="48"/>
    </row>
    <row r="11" spans="1:13" ht="24" customHeight="1">
      <c r="A11" s="83"/>
      <c r="B11" s="73" t="s">
        <v>80</v>
      </c>
      <c r="C11" s="73" t="s">
        <v>81</v>
      </c>
      <c r="D11" s="73" t="s">
        <v>84</v>
      </c>
      <c r="E11" s="74" t="s">
        <v>48</v>
      </c>
      <c r="F11" s="90"/>
      <c r="G11" s="90"/>
      <c r="H11" s="90"/>
      <c r="I11" s="90"/>
      <c r="J11" s="147"/>
      <c r="K11" s="48"/>
      <c r="L11" s="48"/>
      <c r="M11" s="48"/>
    </row>
    <row r="12" spans="1:13" ht="24" customHeight="1">
      <c r="A12" s="83"/>
      <c r="B12" s="73" t="s">
        <v>85</v>
      </c>
      <c r="C12" s="73"/>
      <c r="D12" s="73"/>
      <c r="E12" s="77" t="s">
        <v>50</v>
      </c>
      <c r="F12" s="90">
        <f aca="true" t="shared" si="3" ref="F12:I12">F13</f>
        <v>27.4</v>
      </c>
      <c r="G12" s="90">
        <f t="shared" si="3"/>
        <v>0</v>
      </c>
      <c r="H12" s="90">
        <f t="shared" si="3"/>
        <v>0</v>
      </c>
      <c r="I12" s="90">
        <f t="shared" si="3"/>
        <v>27.4</v>
      </c>
      <c r="J12" s="147"/>
      <c r="K12" s="48"/>
      <c r="L12" s="48"/>
      <c r="M12" s="48"/>
    </row>
    <row r="13" spans="1:13" ht="24" customHeight="1">
      <c r="A13" s="83"/>
      <c r="B13" s="73"/>
      <c r="C13" s="73" t="s">
        <v>81</v>
      </c>
      <c r="D13" s="73"/>
      <c r="E13" s="77" t="s">
        <v>51</v>
      </c>
      <c r="F13" s="90">
        <f t="shared" si="1"/>
        <v>27.4</v>
      </c>
      <c r="G13" s="90"/>
      <c r="H13" s="90"/>
      <c r="I13" s="90">
        <f>I14</f>
        <v>27.4</v>
      </c>
      <c r="J13" s="147"/>
      <c r="K13" s="48"/>
      <c r="L13" s="48"/>
      <c r="M13" s="48"/>
    </row>
    <row r="14" spans="1:13" ht="24" customHeight="1">
      <c r="A14" s="83"/>
      <c r="B14" s="73" t="s">
        <v>85</v>
      </c>
      <c r="C14" s="73" t="s">
        <v>81</v>
      </c>
      <c r="D14" s="73" t="s">
        <v>86</v>
      </c>
      <c r="E14" s="77" t="s">
        <v>52</v>
      </c>
      <c r="F14" s="90">
        <f t="shared" si="1"/>
        <v>27.4</v>
      </c>
      <c r="G14" s="90"/>
      <c r="H14" s="90"/>
      <c r="I14" s="90">
        <v>27.4</v>
      </c>
      <c r="J14" s="147"/>
      <c r="K14" s="48"/>
      <c r="L14" s="48"/>
      <c r="M14" s="48"/>
    </row>
    <row r="15" spans="1:13" ht="24" customHeight="1">
      <c r="A15" s="83"/>
      <c r="B15" s="150"/>
      <c r="C15" s="150"/>
      <c r="D15" s="150"/>
      <c r="E15" s="76"/>
      <c r="F15" s="90">
        <f t="shared" si="1"/>
        <v>0</v>
      </c>
      <c r="G15" s="90"/>
      <c r="H15" s="90"/>
      <c r="I15" s="90"/>
      <c r="J15" s="147"/>
      <c r="K15" s="48"/>
      <c r="L15" s="48"/>
      <c r="M15" s="48"/>
    </row>
    <row r="16" spans="1:13" ht="24" customHeight="1">
      <c r="A16" s="83"/>
      <c r="B16" s="150"/>
      <c r="C16" s="150"/>
      <c r="D16" s="150"/>
      <c r="E16" s="76"/>
      <c r="F16" s="90">
        <f t="shared" si="1"/>
        <v>0</v>
      </c>
      <c r="G16" s="90"/>
      <c r="H16" s="90"/>
      <c r="I16" s="90"/>
      <c r="J16" s="147"/>
      <c r="K16" s="48"/>
      <c r="L16" s="48"/>
      <c r="M16" s="48"/>
    </row>
    <row r="17" spans="1:13" ht="24" customHeight="1">
      <c r="A17" s="83"/>
      <c r="B17" s="150"/>
      <c r="C17" s="150"/>
      <c r="D17" s="150"/>
      <c r="E17" s="76"/>
      <c r="F17" s="90">
        <f t="shared" si="1"/>
        <v>0</v>
      </c>
      <c r="G17" s="90"/>
      <c r="H17" s="90"/>
      <c r="I17" s="90"/>
      <c r="J17" s="147"/>
      <c r="K17" s="48"/>
      <c r="L17" s="48"/>
      <c r="M17" s="48"/>
    </row>
    <row r="18" spans="1:13" ht="22.5" customHeight="1">
      <c r="A18" s="33"/>
      <c r="B18" s="33"/>
      <c r="C18" s="33"/>
      <c r="D18" s="33"/>
      <c r="E18" s="33"/>
      <c r="F18" s="33"/>
      <c r="G18" s="33"/>
      <c r="H18" s="33"/>
      <c r="I18" s="33"/>
      <c r="J18" s="33"/>
      <c r="K18" s="48"/>
      <c r="L18" s="48"/>
      <c r="M18" s="48"/>
    </row>
    <row r="20" spans="1:13" ht="10.5" customHeight="1">
      <c r="A20" s="33"/>
      <c r="B20" s="48"/>
      <c r="C20" s="48"/>
      <c r="D20" s="48"/>
      <c r="E20" s="33"/>
      <c r="F20" s="48"/>
      <c r="G20" s="48"/>
      <c r="H20" s="48"/>
      <c r="I20" s="48"/>
      <c r="J20" s="48"/>
      <c r="K20" s="48"/>
      <c r="L20" s="48"/>
      <c r="M20" s="48"/>
    </row>
  </sheetData>
  <sheetProtection/>
  <mergeCells count="6">
    <mergeCell ref="A3:C3"/>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18"/>
  <sheetViews>
    <sheetView showGridLines="0" showZeros="0" workbookViewId="0" topLeftCell="A1">
      <selection activeCell="A17" sqref="A17"/>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156" customFormat="1" ht="40.5" customHeight="1">
      <c r="A1" s="92" t="s">
        <v>205</v>
      </c>
      <c r="B1" s="157"/>
      <c r="C1" s="157"/>
      <c r="D1" s="157"/>
      <c r="E1" s="157"/>
      <c r="F1" s="157"/>
      <c r="G1" s="157"/>
      <c r="H1" s="157"/>
      <c r="I1" s="157"/>
      <c r="J1" s="157"/>
    </row>
    <row r="2" spans="1:10" s="48" customFormat="1" ht="17.25" customHeight="1">
      <c r="A2" s="158"/>
      <c r="B2" s="159"/>
      <c r="C2" s="159"/>
      <c r="D2" s="159"/>
      <c r="E2" s="159"/>
      <c r="F2" s="159"/>
      <c r="G2" s="159"/>
      <c r="H2" s="159"/>
      <c r="I2" s="158"/>
      <c r="J2" s="160" t="s">
        <v>206</v>
      </c>
    </row>
    <row r="3" spans="1:13" ht="18.75" customHeight="1">
      <c r="A3" s="59" t="s">
        <v>33</v>
      </c>
      <c r="B3" s="59"/>
      <c r="C3" s="59"/>
      <c r="D3" s="140"/>
      <c r="E3" s="140"/>
      <c r="F3" s="140"/>
      <c r="G3" s="140"/>
      <c r="H3" s="140"/>
      <c r="I3" s="142" t="s">
        <v>34</v>
      </c>
      <c r="J3" s="142"/>
      <c r="K3" s="48"/>
      <c r="L3" s="48"/>
      <c r="M3" s="48"/>
    </row>
    <row r="4" spans="1:13" s="21" customFormat="1" ht="27" customHeight="1">
      <c r="A4" s="113" t="s">
        <v>58</v>
      </c>
      <c r="B4" s="113" t="s">
        <v>75</v>
      </c>
      <c r="C4" s="113"/>
      <c r="D4" s="113"/>
      <c r="E4" s="113" t="s">
        <v>76</v>
      </c>
      <c r="F4" s="126" t="s">
        <v>199</v>
      </c>
      <c r="G4" s="148"/>
      <c r="H4" s="148"/>
      <c r="I4" s="148"/>
      <c r="J4" s="152"/>
      <c r="K4" s="106"/>
      <c r="L4" s="106"/>
      <c r="M4" s="106"/>
    </row>
    <row r="5" spans="1:13" s="21" customFormat="1" ht="27" customHeight="1">
      <c r="A5" s="113"/>
      <c r="B5" s="112" t="s">
        <v>77</v>
      </c>
      <c r="C5" s="113" t="s">
        <v>78</v>
      </c>
      <c r="D5" s="113" t="s">
        <v>79</v>
      </c>
      <c r="E5" s="113"/>
      <c r="F5" s="112" t="s">
        <v>61</v>
      </c>
      <c r="G5" s="63" t="s">
        <v>68</v>
      </c>
      <c r="H5" s="63" t="s">
        <v>69</v>
      </c>
      <c r="I5" s="63" t="s">
        <v>70</v>
      </c>
      <c r="J5" s="63" t="s">
        <v>71</v>
      </c>
      <c r="K5" s="106"/>
      <c r="L5" s="106"/>
      <c r="M5" s="106"/>
    </row>
    <row r="6" spans="1:13" s="21" customFormat="1" ht="24" customHeight="1">
      <c r="A6" s="66"/>
      <c r="B6" s="67"/>
      <c r="C6" s="67"/>
      <c r="D6" s="67"/>
      <c r="E6" s="68" t="s">
        <v>61</v>
      </c>
      <c r="F6" s="88">
        <f>SUM(G6:J6)</f>
        <v>0</v>
      </c>
      <c r="G6" s="88"/>
      <c r="H6" s="88"/>
      <c r="I6" s="88"/>
      <c r="J6" s="144"/>
      <c r="K6" s="104"/>
      <c r="L6" s="104"/>
      <c r="M6" s="104"/>
    </row>
    <row r="7" spans="1:13" ht="24" customHeight="1">
      <c r="A7" s="83" t="s">
        <v>72</v>
      </c>
      <c r="B7" s="150"/>
      <c r="C7" s="150"/>
      <c r="D7" s="150"/>
      <c r="E7" s="76"/>
      <c r="F7" s="90">
        <f>SUM(G7:J7)</f>
        <v>0</v>
      </c>
      <c r="G7" s="90"/>
      <c r="H7" s="90"/>
      <c r="I7" s="90"/>
      <c r="J7" s="147"/>
      <c r="K7" s="48"/>
      <c r="L7" s="48"/>
      <c r="M7" s="48"/>
    </row>
    <row r="8" spans="1:13" ht="24" customHeight="1">
      <c r="A8" s="83"/>
      <c r="B8" s="150"/>
      <c r="C8" s="150"/>
      <c r="D8" s="150"/>
      <c r="E8" s="76"/>
      <c r="F8" s="90">
        <f aca="true" t="shared" si="0" ref="F8:F15">SUM(G8:J8)</f>
        <v>0</v>
      </c>
      <c r="G8" s="90"/>
      <c r="H8" s="90"/>
      <c r="I8" s="90"/>
      <c r="J8" s="147"/>
      <c r="K8" s="48"/>
      <c r="L8" s="48"/>
      <c r="M8" s="48"/>
    </row>
    <row r="9" spans="1:13" ht="24" customHeight="1">
      <c r="A9" s="83"/>
      <c r="B9" s="150"/>
      <c r="C9" s="150"/>
      <c r="D9" s="150"/>
      <c r="E9" s="76"/>
      <c r="F9" s="90">
        <f t="shared" si="0"/>
        <v>0</v>
      </c>
      <c r="G9" s="90"/>
      <c r="H9" s="90"/>
      <c r="I9" s="90"/>
      <c r="J9" s="147"/>
      <c r="K9" s="48"/>
      <c r="L9" s="48"/>
      <c r="M9" s="48"/>
    </row>
    <row r="10" spans="1:13" ht="24" customHeight="1">
      <c r="A10" s="83"/>
      <c r="B10" s="150"/>
      <c r="C10" s="150"/>
      <c r="D10" s="150"/>
      <c r="E10" s="76"/>
      <c r="F10" s="90">
        <f t="shared" si="0"/>
        <v>0</v>
      </c>
      <c r="G10" s="90"/>
      <c r="H10" s="90"/>
      <c r="I10" s="90"/>
      <c r="J10" s="147"/>
      <c r="K10" s="48"/>
      <c r="L10" s="48"/>
      <c r="M10" s="48"/>
    </row>
    <row r="11" spans="1:13" ht="24" customHeight="1">
      <c r="A11" s="83"/>
      <c r="B11" s="150"/>
      <c r="C11" s="150"/>
      <c r="D11" s="150"/>
      <c r="E11" s="76"/>
      <c r="F11" s="90">
        <f t="shared" si="0"/>
        <v>0</v>
      </c>
      <c r="G11" s="90"/>
      <c r="H11" s="90"/>
      <c r="I11" s="90"/>
      <c r="J11" s="147"/>
      <c r="K11" s="48"/>
      <c r="L11" s="48"/>
      <c r="M11" s="48"/>
    </row>
    <row r="12" spans="1:13" ht="24" customHeight="1">
      <c r="A12" s="83"/>
      <c r="B12" s="150"/>
      <c r="C12" s="150"/>
      <c r="D12" s="150"/>
      <c r="E12" s="76"/>
      <c r="F12" s="90">
        <f t="shared" si="0"/>
        <v>0</v>
      </c>
      <c r="G12" s="90"/>
      <c r="H12" s="90"/>
      <c r="I12" s="90"/>
      <c r="J12" s="147"/>
      <c r="K12" s="48"/>
      <c r="L12" s="48"/>
      <c r="M12" s="48"/>
    </row>
    <row r="13" spans="1:13" ht="24" customHeight="1">
      <c r="A13" s="83"/>
      <c r="B13" s="150"/>
      <c r="C13" s="150"/>
      <c r="D13" s="150"/>
      <c r="E13" s="76"/>
      <c r="F13" s="90">
        <f t="shared" si="0"/>
        <v>0</v>
      </c>
      <c r="G13" s="90"/>
      <c r="H13" s="90"/>
      <c r="I13" s="90"/>
      <c r="J13" s="147"/>
      <c r="K13" s="48"/>
      <c r="L13" s="48"/>
      <c r="M13" s="48"/>
    </row>
    <row r="14" spans="1:13" ht="24" customHeight="1">
      <c r="A14" s="83"/>
      <c r="B14" s="150"/>
      <c r="C14" s="150"/>
      <c r="D14" s="150"/>
      <c r="E14" s="76"/>
      <c r="F14" s="90">
        <f t="shared" si="0"/>
        <v>0</v>
      </c>
      <c r="G14" s="90"/>
      <c r="H14" s="90"/>
      <c r="I14" s="90"/>
      <c r="J14" s="147"/>
      <c r="K14" s="48"/>
      <c r="L14" s="48"/>
      <c r="M14" s="48"/>
    </row>
    <row r="15" spans="1:13" ht="24" customHeight="1">
      <c r="A15" s="83"/>
      <c r="B15" s="150"/>
      <c r="C15" s="150"/>
      <c r="D15" s="150"/>
      <c r="E15" s="76"/>
      <c r="F15" s="90">
        <f t="shared" si="0"/>
        <v>0</v>
      </c>
      <c r="G15" s="90"/>
      <c r="H15" s="90"/>
      <c r="I15" s="90"/>
      <c r="J15" s="147"/>
      <c r="K15" s="48"/>
      <c r="L15" s="48"/>
      <c r="M15" s="48"/>
    </row>
    <row r="16" spans="1:13" ht="22.5" customHeight="1">
      <c r="A16" s="33" t="s">
        <v>207</v>
      </c>
      <c r="B16" s="33"/>
      <c r="C16" s="33"/>
      <c r="D16" s="33"/>
      <c r="E16" s="33"/>
      <c r="F16" s="33"/>
      <c r="G16" s="33"/>
      <c r="H16" s="33"/>
      <c r="I16" s="33"/>
      <c r="J16" s="33"/>
      <c r="K16" s="48"/>
      <c r="L16" s="48"/>
      <c r="M16" s="48"/>
    </row>
    <row r="17" ht="12.75" customHeight="1">
      <c r="A17" t="s">
        <v>208</v>
      </c>
    </row>
    <row r="18" spans="1:13" ht="10.5" customHeight="1">
      <c r="A18" s="33"/>
      <c r="B18" s="48"/>
      <c r="C18" s="48"/>
      <c r="D18" s="48"/>
      <c r="E18" s="33"/>
      <c r="F18" s="48"/>
      <c r="G18" s="48"/>
      <c r="H18" s="48"/>
      <c r="I18" s="48"/>
      <c r="J18" s="48"/>
      <c r="K18" s="48"/>
      <c r="L18" s="48"/>
      <c r="M18" s="48"/>
    </row>
  </sheetData>
  <sheetProtection/>
  <mergeCells count="6">
    <mergeCell ref="A3:C3"/>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28"/>
  <sheetViews>
    <sheetView showGridLines="0" showZeros="0" workbookViewId="0" topLeftCell="A1">
      <selection activeCell="A17" sqref="A17"/>
    </sheetView>
  </sheetViews>
  <sheetFormatPr defaultColWidth="9.16015625" defaultRowHeight="11.25"/>
  <cols>
    <col min="1" max="1" width="34" style="48" customWidth="1"/>
    <col min="2" max="4" width="7.16015625" style="48" customWidth="1"/>
    <col min="5" max="5" width="27.66015625" style="48" customWidth="1"/>
    <col min="6" max="10" width="14.33203125" style="48" customWidth="1"/>
    <col min="11" max="16384" width="9.16015625" style="48" customWidth="1"/>
  </cols>
  <sheetData>
    <row r="1" spans="1:10" ht="35.25" customHeight="1">
      <c r="A1" s="139" t="s">
        <v>209</v>
      </c>
      <c r="B1" s="139"/>
      <c r="C1" s="139"/>
      <c r="D1" s="139"/>
      <c r="E1" s="139"/>
      <c r="F1" s="139"/>
      <c r="G1" s="139"/>
      <c r="H1" s="139"/>
      <c r="I1" s="139"/>
      <c r="J1" s="139"/>
    </row>
    <row r="2" spans="9:10" ht="15.75" customHeight="1">
      <c r="I2" s="122" t="s">
        <v>210</v>
      </c>
      <c r="J2" s="122"/>
    </row>
    <row r="3" spans="1:10" ht="22.5" customHeight="1">
      <c r="A3" s="59" t="s">
        <v>33</v>
      </c>
      <c r="B3" s="59"/>
      <c r="C3" s="59"/>
      <c r="D3" s="140"/>
      <c r="E3" s="140"/>
      <c r="F3" s="140"/>
      <c r="G3" s="140"/>
      <c r="H3" s="140"/>
      <c r="I3" s="142" t="s">
        <v>34</v>
      </c>
      <c r="J3" s="142"/>
    </row>
    <row r="4" spans="1:10" s="106" customFormat="1" ht="24" customHeight="1">
      <c r="A4" s="113" t="s">
        <v>58</v>
      </c>
      <c r="B4" s="112" t="s">
        <v>75</v>
      </c>
      <c r="C4" s="112"/>
      <c r="D4" s="112"/>
      <c r="E4" s="112" t="s">
        <v>76</v>
      </c>
      <c r="F4" s="126" t="s">
        <v>199</v>
      </c>
      <c r="G4" s="148"/>
      <c r="H4" s="148"/>
      <c r="I4" s="148"/>
      <c r="J4" s="152"/>
    </row>
    <row r="5" spans="1:10" s="106" customFormat="1" ht="40.5" customHeight="1">
      <c r="A5" s="113"/>
      <c r="B5" s="113" t="s">
        <v>77</v>
      </c>
      <c r="C5" s="112" t="s">
        <v>78</v>
      </c>
      <c r="D5" s="112" t="s">
        <v>79</v>
      </c>
      <c r="E5" s="112"/>
      <c r="F5" s="124" t="s">
        <v>61</v>
      </c>
      <c r="G5" s="94" t="s">
        <v>68</v>
      </c>
      <c r="H5" s="94" t="s">
        <v>69</v>
      </c>
      <c r="I5" s="94" t="s">
        <v>70</v>
      </c>
      <c r="J5" s="94" t="s">
        <v>71</v>
      </c>
    </row>
    <row r="6" spans="1:10" s="106" customFormat="1" ht="23.25" customHeight="1">
      <c r="A6" s="149"/>
      <c r="B6" s="149"/>
      <c r="C6" s="126"/>
      <c r="D6" s="126"/>
      <c r="E6" s="126"/>
      <c r="F6" s="112"/>
      <c r="G6" s="99"/>
      <c r="H6" s="93"/>
      <c r="I6" s="93"/>
      <c r="J6" s="63"/>
    </row>
    <row r="7" spans="1:10" s="106" customFormat="1" ht="23.25" customHeight="1">
      <c r="A7" s="149"/>
      <c r="B7" s="149"/>
      <c r="C7" s="126"/>
      <c r="D7" s="126"/>
      <c r="E7" s="126"/>
      <c r="F7" s="112"/>
      <c r="G7" s="99"/>
      <c r="H7" s="93"/>
      <c r="I7" s="93"/>
      <c r="J7" s="63"/>
    </row>
    <row r="8" spans="1:10" s="106" customFormat="1" ht="23.25" customHeight="1">
      <c r="A8" s="149"/>
      <c r="B8" s="149"/>
      <c r="C8" s="126"/>
      <c r="D8" s="126"/>
      <c r="E8" s="126"/>
      <c r="F8" s="112"/>
      <c r="G8" s="99"/>
      <c r="H8" s="93"/>
      <c r="I8" s="93"/>
      <c r="J8" s="63"/>
    </row>
    <row r="9" spans="1:10" s="106" customFormat="1" ht="23.25" customHeight="1">
      <c r="A9" s="149"/>
      <c r="B9" s="149"/>
      <c r="C9" s="126"/>
      <c r="D9" s="126"/>
      <c r="E9" s="126"/>
      <c r="F9" s="112"/>
      <c r="G9" s="99"/>
      <c r="H9" s="93"/>
      <c r="I9" s="93"/>
      <c r="J9" s="63"/>
    </row>
    <row r="10" spans="1:10" s="106" customFormat="1" ht="23.25" customHeight="1">
      <c r="A10" s="149"/>
      <c r="B10" s="149"/>
      <c r="C10" s="126"/>
      <c r="D10" s="126"/>
      <c r="E10" s="126"/>
      <c r="F10" s="112"/>
      <c r="G10" s="99"/>
      <c r="H10" s="93"/>
      <c r="I10" s="93"/>
      <c r="J10" s="63"/>
    </row>
    <row r="11" spans="1:10" s="106" customFormat="1" ht="23.25" customHeight="1">
      <c r="A11" s="149"/>
      <c r="B11" s="149"/>
      <c r="C11" s="126"/>
      <c r="D11" s="126"/>
      <c r="E11" s="126"/>
      <c r="F11" s="112"/>
      <c r="G11" s="99"/>
      <c r="H11" s="93"/>
      <c r="I11" s="93"/>
      <c r="J11" s="63"/>
    </row>
    <row r="12" spans="1:10" s="106" customFormat="1" ht="23.25" customHeight="1">
      <c r="A12" s="149"/>
      <c r="B12" s="149"/>
      <c r="C12" s="126"/>
      <c r="D12" s="126"/>
      <c r="E12" s="126"/>
      <c r="F12" s="112"/>
      <c r="G12" s="99"/>
      <c r="H12" s="93"/>
      <c r="I12" s="93"/>
      <c r="J12" s="63"/>
    </row>
    <row r="13" spans="1:10" s="106" customFormat="1" ht="23.25" customHeight="1">
      <c r="A13" s="149"/>
      <c r="B13" s="149"/>
      <c r="C13" s="126"/>
      <c r="D13" s="126"/>
      <c r="E13" s="126"/>
      <c r="F13" s="112"/>
      <c r="G13" s="99"/>
      <c r="H13" s="93"/>
      <c r="I13" s="93"/>
      <c r="J13" s="63"/>
    </row>
    <row r="14" spans="1:10" s="106" customFormat="1" ht="23.25" customHeight="1">
      <c r="A14" s="149"/>
      <c r="B14" s="149"/>
      <c r="C14" s="126"/>
      <c r="D14" s="126"/>
      <c r="E14" s="126"/>
      <c r="F14" s="112"/>
      <c r="G14" s="99"/>
      <c r="H14" s="93"/>
      <c r="I14" s="93"/>
      <c r="J14" s="63"/>
    </row>
    <row r="15" spans="1:11" ht="24.75" customHeight="1">
      <c r="A15" s="83"/>
      <c r="B15" s="150"/>
      <c r="C15" s="150"/>
      <c r="D15" s="150"/>
      <c r="E15" s="76"/>
      <c r="F15" s="147"/>
      <c r="G15" s="151"/>
      <c r="H15" s="90"/>
      <c r="I15" s="90"/>
      <c r="J15" s="147"/>
      <c r="K15" s="33"/>
    </row>
    <row r="16" spans="1:10" ht="22.5" customHeight="1">
      <c r="A16" s="33" t="s">
        <v>211</v>
      </c>
      <c r="B16" s="33"/>
      <c r="C16" s="33"/>
      <c r="D16" s="33"/>
      <c r="E16" s="33"/>
      <c r="F16" s="33"/>
      <c r="G16" s="33"/>
      <c r="H16" s="33"/>
      <c r="I16" s="33"/>
      <c r="J16" s="33"/>
    </row>
    <row r="17" spans="1:10" ht="12">
      <c r="A17" t="s">
        <v>208</v>
      </c>
      <c r="B17" s="33"/>
      <c r="C17" s="33"/>
      <c r="D17" s="33"/>
      <c r="E17" s="33"/>
      <c r="F17" s="33"/>
      <c r="G17" s="33"/>
      <c r="H17" s="33"/>
      <c r="I17" s="33"/>
      <c r="J17" s="33"/>
    </row>
    <row r="18" spans="1:10" ht="12">
      <c r="A18" s="33"/>
      <c r="B18" s="33"/>
      <c r="C18" s="33"/>
      <c r="D18" s="33"/>
      <c r="E18" s="33"/>
      <c r="F18" s="33"/>
      <c r="G18" s="33"/>
      <c r="H18" s="33"/>
      <c r="I18" s="33"/>
      <c r="J18" s="33"/>
    </row>
    <row r="19" spans="2:10" ht="12">
      <c r="B19" s="33"/>
      <c r="C19" s="33"/>
      <c r="D19" s="33"/>
      <c r="E19" s="33"/>
      <c r="F19" s="33"/>
      <c r="G19" s="33"/>
      <c r="H19" s="33"/>
      <c r="I19" s="33"/>
      <c r="J19" s="33"/>
    </row>
    <row r="20" spans="2:5" ht="12">
      <c r="B20" s="33"/>
      <c r="C20" s="33"/>
      <c r="D20" s="33"/>
      <c r="E20" s="33"/>
    </row>
    <row r="21" spans="3:5" ht="12">
      <c r="C21" s="33"/>
      <c r="D21" s="33"/>
      <c r="E21" s="33"/>
    </row>
    <row r="22" ht="12">
      <c r="D22" s="33"/>
    </row>
    <row r="23" ht="12">
      <c r="E23" s="33"/>
    </row>
    <row r="27" ht="12">
      <c r="G27" s="33"/>
    </row>
    <row r="28" ht="12">
      <c r="C28" s="33"/>
    </row>
  </sheetData>
  <sheetProtection/>
  <mergeCells count="8">
    <mergeCell ref="A1:J1"/>
    <mergeCell ref="I2:J2"/>
    <mergeCell ref="A3:C3"/>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8"/>
  <sheetViews>
    <sheetView showGridLines="0" showZeros="0" workbookViewId="0" topLeftCell="A1">
      <selection activeCell="A18" sqref="A18"/>
    </sheetView>
  </sheetViews>
  <sheetFormatPr defaultColWidth="9.16015625" defaultRowHeight="11.25"/>
  <cols>
    <col min="1" max="1" width="34" style="48" customWidth="1"/>
    <col min="2" max="4" width="7.16015625" style="48" customWidth="1"/>
    <col min="5" max="5" width="27.66015625" style="48" customWidth="1"/>
    <col min="6" max="10" width="14.33203125" style="48" customWidth="1"/>
    <col min="11" max="16384" width="9.16015625" style="48" customWidth="1"/>
  </cols>
  <sheetData>
    <row r="1" spans="1:10" ht="46.5" customHeight="1">
      <c r="A1" s="153" t="s">
        <v>212</v>
      </c>
      <c r="B1" s="153"/>
      <c r="C1" s="153"/>
      <c r="D1" s="153"/>
      <c r="E1" s="153"/>
      <c r="F1" s="153"/>
      <c r="G1" s="153"/>
      <c r="H1" s="153"/>
      <c r="I1" s="153"/>
      <c r="J1" s="153"/>
    </row>
    <row r="2" spans="9:10" ht="15.75" customHeight="1">
      <c r="I2" s="122" t="s">
        <v>213</v>
      </c>
      <c r="J2" s="122"/>
    </row>
    <row r="3" spans="1:10" ht="22.5" customHeight="1">
      <c r="A3" s="59" t="s">
        <v>33</v>
      </c>
      <c r="B3" s="59"/>
      <c r="C3" s="59"/>
      <c r="D3" s="140"/>
      <c r="E3" s="140"/>
      <c r="F3" s="140"/>
      <c r="G3" s="140"/>
      <c r="H3" s="140"/>
      <c r="I3" s="142" t="s">
        <v>34</v>
      </c>
      <c r="J3" s="142"/>
    </row>
    <row r="4" spans="1:10" s="106" customFormat="1" ht="24" customHeight="1">
      <c r="A4" s="113" t="s">
        <v>58</v>
      </c>
      <c r="B4" s="112" t="s">
        <v>75</v>
      </c>
      <c r="C4" s="112"/>
      <c r="D4" s="112"/>
      <c r="E4" s="112" t="s">
        <v>76</v>
      </c>
      <c r="F4" s="126" t="s">
        <v>199</v>
      </c>
      <c r="G4" s="148"/>
      <c r="H4" s="148"/>
      <c r="I4" s="148"/>
      <c r="J4" s="152"/>
    </row>
    <row r="5" spans="1:10" s="106" customFormat="1" ht="40.5" customHeight="1">
      <c r="A5" s="113"/>
      <c r="B5" s="113" t="s">
        <v>77</v>
      </c>
      <c r="C5" s="112" t="s">
        <v>78</v>
      </c>
      <c r="D5" s="112" t="s">
        <v>79</v>
      </c>
      <c r="E5" s="112"/>
      <c r="F5" s="124" t="s">
        <v>61</v>
      </c>
      <c r="G5" s="94" t="s">
        <v>68</v>
      </c>
      <c r="H5" s="94" t="s">
        <v>69</v>
      </c>
      <c r="I5" s="94" t="s">
        <v>70</v>
      </c>
      <c r="J5" s="94" t="s">
        <v>71</v>
      </c>
    </row>
    <row r="6" spans="1:10" s="106" customFormat="1" ht="23.25" customHeight="1">
      <c r="A6" s="149"/>
      <c r="B6" s="149"/>
      <c r="C6" s="126"/>
      <c r="D6" s="126"/>
      <c r="E6" s="126"/>
      <c r="F6" s="112"/>
      <c r="G6" s="99"/>
      <c r="H6" s="93"/>
      <c r="I6" s="93"/>
      <c r="J6" s="63"/>
    </row>
    <row r="7" spans="1:10" s="106" customFormat="1" ht="23.25" customHeight="1">
      <c r="A7" s="149"/>
      <c r="B7" s="149"/>
      <c r="C7" s="126"/>
      <c r="D7" s="126"/>
      <c r="E7" s="126"/>
      <c r="F7" s="112"/>
      <c r="G7" s="99"/>
      <c r="H7" s="93"/>
      <c r="I7" s="93"/>
      <c r="J7" s="63"/>
    </row>
    <row r="8" spans="1:10" s="106" customFormat="1" ht="23.25" customHeight="1">
      <c r="A8" s="149"/>
      <c r="B8" s="149"/>
      <c r="C8" s="126"/>
      <c r="D8" s="126"/>
      <c r="E8" s="126"/>
      <c r="F8" s="112"/>
      <c r="G8" s="99"/>
      <c r="H8" s="93"/>
      <c r="I8" s="93"/>
      <c r="J8" s="63"/>
    </row>
    <row r="9" spans="1:10" s="106" customFormat="1" ht="23.25" customHeight="1">
      <c r="A9" s="149"/>
      <c r="B9" s="149"/>
      <c r="C9" s="126"/>
      <c r="D9" s="126"/>
      <c r="E9" s="126"/>
      <c r="F9" s="112"/>
      <c r="G9" s="99"/>
      <c r="H9" s="93"/>
      <c r="I9" s="93"/>
      <c r="J9" s="63"/>
    </row>
    <row r="10" spans="1:10" s="106" customFormat="1" ht="23.25" customHeight="1">
      <c r="A10" s="149"/>
      <c r="B10" s="149"/>
      <c r="C10" s="126"/>
      <c r="D10" s="126"/>
      <c r="E10" s="126"/>
      <c r="F10" s="112"/>
      <c r="G10" s="99"/>
      <c r="H10" s="93"/>
      <c r="I10" s="93"/>
      <c r="J10" s="63"/>
    </row>
    <row r="11" spans="1:10" s="106" customFormat="1" ht="23.25" customHeight="1">
      <c r="A11" s="149"/>
      <c r="B11" s="149"/>
      <c r="C11" s="126"/>
      <c r="D11" s="126"/>
      <c r="E11" s="126"/>
      <c r="F11" s="112"/>
      <c r="G11" s="99"/>
      <c r="H11" s="93"/>
      <c r="I11" s="93"/>
      <c r="J11" s="63"/>
    </row>
    <row r="12" spans="1:10" s="106" customFormat="1" ht="23.25" customHeight="1">
      <c r="A12" s="149"/>
      <c r="B12" s="149"/>
      <c r="C12" s="126"/>
      <c r="D12" s="126"/>
      <c r="E12" s="126"/>
      <c r="F12" s="112"/>
      <c r="G12" s="99"/>
      <c r="H12" s="93"/>
      <c r="I12" s="93"/>
      <c r="J12" s="63"/>
    </row>
    <row r="13" spans="1:10" s="106" customFormat="1" ht="23.25" customHeight="1">
      <c r="A13" s="149"/>
      <c r="B13" s="149"/>
      <c r="C13" s="126"/>
      <c r="D13" s="126"/>
      <c r="E13" s="126"/>
      <c r="F13" s="112"/>
      <c r="G13" s="99"/>
      <c r="H13" s="93"/>
      <c r="I13" s="93"/>
      <c r="J13" s="63"/>
    </row>
    <row r="14" spans="1:10" s="106" customFormat="1" ht="23.25" customHeight="1">
      <c r="A14" s="149"/>
      <c r="B14" s="149"/>
      <c r="C14" s="126"/>
      <c r="D14" s="126"/>
      <c r="E14" s="126"/>
      <c r="F14" s="112"/>
      <c r="G14" s="99"/>
      <c r="H14" s="93"/>
      <c r="I14" s="93"/>
      <c r="J14" s="63"/>
    </row>
    <row r="15" spans="1:11" ht="24.75" customHeight="1">
      <c r="A15" s="83"/>
      <c r="B15" s="150"/>
      <c r="C15" s="150"/>
      <c r="D15" s="150"/>
      <c r="E15" s="76"/>
      <c r="F15" s="147"/>
      <c r="G15" s="151"/>
      <c r="H15" s="90"/>
      <c r="I15" s="90"/>
      <c r="J15" s="147"/>
      <c r="K15" s="33"/>
    </row>
    <row r="16" spans="1:10" ht="31.5" customHeight="1">
      <c r="A16" s="154" t="s">
        <v>214</v>
      </c>
      <c r="B16" s="154"/>
      <c r="C16" s="154"/>
      <c r="D16" s="154"/>
      <c r="E16" s="154"/>
      <c r="F16" s="154"/>
      <c r="G16" s="154"/>
      <c r="H16" s="154"/>
      <c r="I16" s="154"/>
      <c r="J16" s="154"/>
    </row>
    <row r="17" spans="1:10" ht="11.25">
      <c r="A17" s="155"/>
      <c r="B17" s="155"/>
      <c r="C17" s="155"/>
      <c r="D17" s="155"/>
      <c r="E17" s="155"/>
      <c r="F17" s="155"/>
      <c r="G17" s="155"/>
      <c r="H17" s="155"/>
      <c r="I17" s="155"/>
      <c r="J17" s="155"/>
    </row>
    <row r="18" spans="1:10" ht="12">
      <c r="A18" t="s">
        <v>208</v>
      </c>
      <c r="B18" s="33"/>
      <c r="C18" s="33"/>
      <c r="D18" s="33"/>
      <c r="E18" s="33"/>
      <c r="F18" s="33"/>
      <c r="G18" s="33"/>
      <c r="H18" s="33"/>
      <c r="I18" s="33"/>
      <c r="J18" s="33"/>
    </row>
    <row r="19" spans="2:10" ht="12">
      <c r="B19" s="33"/>
      <c r="C19" s="33"/>
      <c r="D19" s="33"/>
      <c r="E19" s="33"/>
      <c r="F19" s="33"/>
      <c r="G19" s="33"/>
      <c r="H19" s="33"/>
      <c r="I19" s="33"/>
      <c r="J19" s="33"/>
    </row>
    <row r="20" spans="2:5" ht="12">
      <c r="B20" s="33"/>
      <c r="C20" s="33"/>
      <c r="D20" s="33"/>
      <c r="E20" s="33"/>
    </row>
    <row r="21" spans="3:5" ht="12">
      <c r="C21" s="33"/>
      <c r="D21" s="33"/>
      <c r="E21" s="33"/>
    </row>
    <row r="22" ht="12">
      <c r="D22" s="33"/>
    </row>
    <row r="23" ht="12">
      <c r="E23" s="33"/>
    </row>
    <row r="27" ht="12">
      <c r="G27" s="33"/>
    </row>
    <row r="28" ht="12">
      <c r="C28" s="33"/>
    </row>
  </sheetData>
  <sheetProtection/>
  <mergeCells count="9">
    <mergeCell ref="A1:J1"/>
    <mergeCell ref="I2:J2"/>
    <mergeCell ref="A3:C3"/>
    <mergeCell ref="I3:J3"/>
    <mergeCell ref="B4:D4"/>
    <mergeCell ref="F4:J4"/>
    <mergeCell ref="A4:A5"/>
    <mergeCell ref="E4:E5"/>
    <mergeCell ref="A16:J17"/>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K28"/>
  <sheetViews>
    <sheetView showGridLines="0" showZeros="0" workbookViewId="0" topLeftCell="A1">
      <selection activeCell="A17" sqref="A17"/>
    </sheetView>
  </sheetViews>
  <sheetFormatPr defaultColWidth="9.16015625" defaultRowHeight="11.25"/>
  <cols>
    <col min="1" max="1" width="34" style="48" customWidth="1"/>
    <col min="2" max="4" width="7.16015625" style="48" customWidth="1"/>
    <col min="5" max="5" width="27.66015625" style="48" customWidth="1"/>
    <col min="6" max="10" width="14.33203125" style="48" customWidth="1"/>
    <col min="11" max="16384" width="9.16015625" style="48" customWidth="1"/>
  </cols>
  <sheetData>
    <row r="1" spans="1:10" ht="35.25" customHeight="1">
      <c r="A1" s="139" t="s">
        <v>215</v>
      </c>
      <c r="B1" s="139"/>
      <c r="C1" s="139"/>
      <c r="D1" s="139"/>
      <c r="E1" s="139"/>
      <c r="F1" s="139"/>
      <c r="G1" s="139"/>
      <c r="H1" s="139"/>
      <c r="I1" s="139"/>
      <c r="J1" s="139"/>
    </row>
    <row r="2" spans="9:10" ht="15.75" customHeight="1">
      <c r="I2" s="122" t="s">
        <v>216</v>
      </c>
      <c r="J2" s="122"/>
    </row>
    <row r="3" spans="1:10" ht="22.5" customHeight="1">
      <c r="A3" s="59" t="s">
        <v>33</v>
      </c>
      <c r="B3" s="59"/>
      <c r="C3" s="59"/>
      <c r="D3" s="140"/>
      <c r="E3" s="140"/>
      <c r="F3" s="140"/>
      <c r="G3" s="140"/>
      <c r="H3" s="140"/>
      <c r="I3" s="142" t="s">
        <v>34</v>
      </c>
      <c r="J3" s="142"/>
    </row>
    <row r="4" spans="1:10" s="106" customFormat="1" ht="24" customHeight="1">
      <c r="A4" s="113" t="s">
        <v>58</v>
      </c>
      <c r="B4" s="112" t="s">
        <v>75</v>
      </c>
      <c r="C4" s="112"/>
      <c r="D4" s="112"/>
      <c r="E4" s="112" t="s">
        <v>76</v>
      </c>
      <c r="F4" s="126" t="s">
        <v>199</v>
      </c>
      <c r="G4" s="148"/>
      <c r="H4" s="148"/>
      <c r="I4" s="148"/>
      <c r="J4" s="152"/>
    </row>
    <row r="5" spans="1:10" s="106" customFormat="1" ht="40.5" customHeight="1">
      <c r="A5" s="113"/>
      <c r="B5" s="113" t="s">
        <v>77</v>
      </c>
      <c r="C5" s="112" t="s">
        <v>78</v>
      </c>
      <c r="D5" s="112" t="s">
        <v>79</v>
      </c>
      <c r="E5" s="112"/>
      <c r="F5" s="124" t="s">
        <v>61</v>
      </c>
      <c r="G5" s="94" t="s">
        <v>68</v>
      </c>
      <c r="H5" s="94" t="s">
        <v>69</v>
      </c>
      <c r="I5" s="94" t="s">
        <v>70</v>
      </c>
      <c r="J5" s="94" t="s">
        <v>71</v>
      </c>
    </row>
    <row r="6" spans="1:10" s="106" customFormat="1" ht="23.25" customHeight="1">
      <c r="A6" s="149"/>
      <c r="B6" s="149"/>
      <c r="C6" s="126"/>
      <c r="D6" s="126"/>
      <c r="E6" s="126"/>
      <c r="F6" s="112"/>
      <c r="G6" s="99"/>
      <c r="H6" s="93"/>
      <c r="I6" s="93"/>
      <c r="J6" s="63"/>
    </row>
    <row r="7" spans="1:10" s="106" customFormat="1" ht="23.25" customHeight="1">
      <c r="A7" s="149"/>
      <c r="B7" s="149"/>
      <c r="C7" s="126"/>
      <c r="D7" s="126"/>
      <c r="E7" s="126"/>
      <c r="F7" s="112"/>
      <c r="G7" s="99"/>
      <c r="H7" s="93"/>
      <c r="I7" s="93"/>
      <c r="J7" s="63"/>
    </row>
    <row r="8" spans="1:10" s="106" customFormat="1" ht="23.25" customHeight="1">
      <c r="A8" s="149"/>
      <c r="B8" s="149"/>
      <c r="C8" s="126"/>
      <c r="D8" s="126"/>
      <c r="E8" s="126"/>
      <c r="F8" s="112"/>
      <c r="G8" s="99"/>
      <c r="H8" s="93"/>
      <c r="I8" s="93"/>
      <c r="J8" s="63"/>
    </row>
    <row r="9" spans="1:10" s="106" customFormat="1" ht="23.25" customHeight="1">
      <c r="A9" s="149"/>
      <c r="B9" s="149"/>
      <c r="C9" s="126"/>
      <c r="D9" s="126"/>
      <c r="E9" s="126"/>
      <c r="F9" s="112"/>
      <c r="G9" s="99"/>
      <c r="H9" s="93"/>
      <c r="I9" s="93"/>
      <c r="J9" s="63"/>
    </row>
    <row r="10" spans="1:10" s="106" customFormat="1" ht="23.25" customHeight="1">
      <c r="A10" s="149"/>
      <c r="B10" s="149"/>
      <c r="C10" s="126"/>
      <c r="D10" s="126"/>
      <c r="E10" s="126"/>
      <c r="F10" s="112"/>
      <c r="G10" s="99"/>
      <c r="H10" s="93"/>
      <c r="I10" s="93"/>
      <c r="J10" s="63"/>
    </row>
    <row r="11" spans="1:10" s="106" customFormat="1" ht="23.25" customHeight="1">
      <c r="A11" s="149"/>
      <c r="B11" s="149"/>
      <c r="C11" s="126"/>
      <c r="D11" s="126"/>
      <c r="E11" s="126"/>
      <c r="F11" s="112"/>
      <c r="G11" s="99"/>
      <c r="H11" s="93"/>
      <c r="I11" s="93"/>
      <c r="J11" s="63"/>
    </row>
    <row r="12" spans="1:10" s="106" customFormat="1" ht="23.25" customHeight="1">
      <c r="A12" s="149"/>
      <c r="B12" s="149"/>
      <c r="C12" s="126"/>
      <c r="D12" s="126"/>
      <c r="E12" s="126"/>
      <c r="F12" s="112"/>
      <c r="G12" s="99"/>
      <c r="H12" s="93"/>
      <c r="I12" s="93"/>
      <c r="J12" s="63"/>
    </row>
    <row r="13" spans="1:10" s="106" customFormat="1" ht="23.25" customHeight="1">
      <c r="A13" s="149"/>
      <c r="B13" s="149"/>
      <c r="C13" s="126"/>
      <c r="D13" s="126"/>
      <c r="E13" s="126"/>
      <c r="F13" s="112"/>
      <c r="G13" s="99"/>
      <c r="H13" s="93"/>
      <c r="I13" s="93"/>
      <c r="J13" s="63"/>
    </row>
    <row r="14" spans="1:10" s="106" customFormat="1" ht="23.25" customHeight="1">
      <c r="A14" s="149"/>
      <c r="B14" s="149"/>
      <c r="C14" s="126"/>
      <c r="D14" s="126"/>
      <c r="E14" s="126"/>
      <c r="F14" s="112"/>
      <c r="G14" s="99"/>
      <c r="H14" s="93"/>
      <c r="I14" s="93"/>
      <c r="J14" s="63"/>
    </row>
    <row r="15" spans="1:11" ht="24.75" customHeight="1">
      <c r="A15" s="83"/>
      <c r="B15" s="150"/>
      <c r="C15" s="150"/>
      <c r="D15" s="150"/>
      <c r="E15" s="76"/>
      <c r="F15" s="147"/>
      <c r="G15" s="151"/>
      <c r="H15" s="90"/>
      <c r="I15" s="90"/>
      <c r="J15" s="147"/>
      <c r="K15" s="33"/>
    </row>
    <row r="16" spans="1:10" ht="22.5" customHeight="1">
      <c r="A16" s="33" t="s">
        <v>217</v>
      </c>
      <c r="B16" s="33"/>
      <c r="C16" s="33"/>
      <c r="D16" s="33"/>
      <c r="E16" s="33"/>
      <c r="F16" s="33"/>
      <c r="G16" s="33"/>
      <c r="H16" s="33"/>
      <c r="I16" s="33"/>
      <c r="J16" s="33"/>
    </row>
    <row r="17" spans="1:10" ht="12">
      <c r="A17" t="s">
        <v>208</v>
      </c>
      <c r="B17" s="33"/>
      <c r="C17" s="33"/>
      <c r="D17" s="33"/>
      <c r="E17" s="33"/>
      <c r="F17" s="33"/>
      <c r="G17" s="33"/>
      <c r="H17" s="33"/>
      <c r="I17" s="33"/>
      <c r="J17" s="33"/>
    </row>
    <row r="18" spans="1:10" ht="12">
      <c r="A18" s="33"/>
      <c r="B18" s="33"/>
      <c r="C18" s="33"/>
      <c r="D18" s="33"/>
      <c r="E18" s="33"/>
      <c r="F18" s="33"/>
      <c r="G18" s="33"/>
      <c r="H18" s="33"/>
      <c r="I18" s="33"/>
      <c r="J18" s="33"/>
    </row>
    <row r="19" spans="2:10" ht="12">
      <c r="B19" s="33"/>
      <c r="C19" s="33"/>
      <c r="D19" s="33"/>
      <c r="E19" s="33"/>
      <c r="F19" s="33"/>
      <c r="G19" s="33"/>
      <c r="H19" s="33"/>
      <c r="I19" s="33"/>
      <c r="J19" s="33"/>
    </row>
    <row r="20" spans="2:5" ht="12">
      <c r="B20" s="33"/>
      <c r="C20" s="33"/>
      <c r="D20" s="33"/>
      <c r="E20" s="33"/>
    </row>
    <row r="21" spans="3:5" ht="12">
      <c r="C21" s="33"/>
      <c r="D21" s="33"/>
      <c r="E21" s="33"/>
    </row>
    <row r="22" ht="12">
      <c r="D22" s="33"/>
    </row>
    <row r="23" ht="12">
      <c r="E23" s="33"/>
    </row>
    <row r="27" ht="12">
      <c r="G27" s="33"/>
    </row>
    <row r="28" ht="12">
      <c r="C28" s="33"/>
    </row>
  </sheetData>
  <sheetProtection/>
  <mergeCells count="8">
    <mergeCell ref="A1:J1"/>
    <mergeCell ref="I2:J2"/>
    <mergeCell ref="A3:C3"/>
    <mergeCell ref="I3:J3"/>
    <mergeCell ref="B4:D4"/>
    <mergeCell ref="F4:J4"/>
    <mergeCell ref="A4:A5"/>
    <mergeCell ref="E4:E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39.xml><?xml version="1.0" encoding="utf-8"?>
<worksheet xmlns="http://schemas.openxmlformats.org/spreadsheetml/2006/main" xmlns:r="http://schemas.openxmlformats.org/officeDocument/2006/relationships">
  <dimension ref="A1:H24"/>
  <sheetViews>
    <sheetView showGridLines="0" showZeros="0" workbookViewId="0" topLeftCell="A1">
      <selection activeCell="H24" sqref="H24"/>
    </sheetView>
  </sheetViews>
  <sheetFormatPr defaultColWidth="9.16015625" defaultRowHeight="11.25"/>
  <cols>
    <col min="1" max="3" width="10.5" style="48" customWidth="1"/>
    <col min="4" max="4" width="41.66015625" style="48" customWidth="1"/>
    <col min="5" max="8" width="19" style="48" customWidth="1"/>
    <col min="9" max="252" width="9.16015625" style="48" customWidth="1"/>
    <col min="253" max="16384" width="9.16015625" style="48" customWidth="1"/>
  </cols>
  <sheetData>
    <row r="1" spans="1:8" ht="30" customHeight="1">
      <c r="A1" s="139" t="s">
        <v>218</v>
      </c>
      <c r="B1" s="139"/>
      <c r="C1" s="139"/>
      <c r="D1" s="139"/>
      <c r="E1" s="139"/>
      <c r="F1" s="139"/>
      <c r="G1" s="139"/>
      <c r="H1" s="139"/>
    </row>
    <row r="2" ht="15.75" customHeight="1">
      <c r="H2" s="122" t="s">
        <v>219</v>
      </c>
    </row>
    <row r="3" spans="1:8" ht="18" customHeight="1">
      <c r="A3" s="59" t="s">
        <v>33</v>
      </c>
      <c r="B3" s="140"/>
      <c r="C3" s="140"/>
      <c r="D3" s="140"/>
      <c r="E3" s="140"/>
      <c r="G3" s="141"/>
      <c r="H3" s="142" t="s">
        <v>34</v>
      </c>
    </row>
    <row r="4" spans="1:8" s="106" customFormat="1" ht="21.75" customHeight="1">
      <c r="A4" s="113" t="s">
        <v>75</v>
      </c>
      <c r="B4" s="113"/>
      <c r="C4" s="113"/>
      <c r="D4" s="112" t="s">
        <v>76</v>
      </c>
      <c r="E4" s="93" t="s">
        <v>92</v>
      </c>
      <c r="F4" s="99"/>
      <c r="G4" s="99"/>
      <c r="H4" s="100"/>
    </row>
    <row r="5" spans="1:8" s="106" customFormat="1" ht="40.5" customHeight="1">
      <c r="A5" s="113" t="s">
        <v>77</v>
      </c>
      <c r="B5" s="113" t="s">
        <v>78</v>
      </c>
      <c r="C5" s="112" t="s">
        <v>79</v>
      </c>
      <c r="D5" s="112"/>
      <c r="E5" s="94" t="s">
        <v>61</v>
      </c>
      <c r="F5" s="63" t="s">
        <v>62</v>
      </c>
      <c r="G5" s="63" t="s">
        <v>63</v>
      </c>
      <c r="H5" s="63" t="s">
        <v>67</v>
      </c>
    </row>
    <row r="6" spans="1:8" s="106" customFormat="1" ht="18" customHeight="1">
      <c r="A6" s="95"/>
      <c r="B6" s="95"/>
      <c r="C6" s="95"/>
      <c r="D6" s="143" t="s">
        <v>61</v>
      </c>
      <c r="E6" s="144">
        <f>SUM(F6:H6)</f>
        <v>1041.92</v>
      </c>
      <c r="F6" s="144">
        <f>SUM(F7:F23)</f>
        <v>1041.92</v>
      </c>
      <c r="G6" s="144">
        <f>SUM(G7:G23)</f>
        <v>0</v>
      </c>
      <c r="H6" s="145"/>
    </row>
    <row r="7" spans="1:8" ht="18" customHeight="1">
      <c r="A7" s="73" t="s">
        <v>80</v>
      </c>
      <c r="B7" s="73"/>
      <c r="C7" s="73"/>
      <c r="D7" s="146" t="s">
        <v>40</v>
      </c>
      <c r="E7" s="147">
        <f aca="true" t="shared" si="0" ref="E7:E23">SUM(F7:G7)</f>
        <v>0</v>
      </c>
      <c r="F7" s="147"/>
      <c r="G7" s="147"/>
      <c r="H7" s="119"/>
    </row>
    <row r="8" spans="1:8" ht="18" customHeight="1">
      <c r="A8" s="73"/>
      <c r="B8" s="73" t="s">
        <v>81</v>
      </c>
      <c r="C8" s="73"/>
      <c r="D8" s="146" t="s">
        <v>42</v>
      </c>
      <c r="E8" s="147">
        <f t="shared" si="0"/>
        <v>0</v>
      </c>
      <c r="F8" s="147"/>
      <c r="G8" s="147"/>
      <c r="H8" s="119"/>
    </row>
    <row r="9" spans="1:8" ht="18" customHeight="1">
      <c r="A9" s="73" t="s">
        <v>80</v>
      </c>
      <c r="B9" s="73" t="s">
        <v>81</v>
      </c>
      <c r="C9" s="73" t="s">
        <v>82</v>
      </c>
      <c r="D9" s="74" t="s">
        <v>44</v>
      </c>
      <c r="E9" s="147">
        <f t="shared" si="0"/>
        <v>667.31</v>
      </c>
      <c r="F9" s="147">
        <v>667.31</v>
      </c>
      <c r="G9" s="147"/>
      <c r="H9" s="119"/>
    </row>
    <row r="10" spans="1:8" ht="18" customHeight="1">
      <c r="A10" s="73" t="s">
        <v>80</v>
      </c>
      <c r="B10" s="73" t="s">
        <v>81</v>
      </c>
      <c r="C10" s="73" t="s">
        <v>83</v>
      </c>
      <c r="D10" s="74" t="s">
        <v>46</v>
      </c>
      <c r="E10" s="147">
        <f t="shared" si="0"/>
        <v>0</v>
      </c>
      <c r="F10" s="147"/>
      <c r="G10" s="147"/>
      <c r="H10" s="119"/>
    </row>
    <row r="11" spans="1:8" ht="18" customHeight="1">
      <c r="A11" s="73" t="s">
        <v>80</v>
      </c>
      <c r="B11" s="73" t="s">
        <v>81</v>
      </c>
      <c r="C11" s="73" t="s">
        <v>84</v>
      </c>
      <c r="D11" s="74" t="s">
        <v>48</v>
      </c>
      <c r="E11" s="147">
        <f t="shared" si="0"/>
        <v>347.21</v>
      </c>
      <c r="F11" s="147">
        <v>347.21</v>
      </c>
      <c r="G11" s="147"/>
      <c r="H11" s="119"/>
    </row>
    <row r="12" spans="1:8" ht="18" customHeight="1">
      <c r="A12" s="73" t="s">
        <v>85</v>
      </c>
      <c r="B12" s="73"/>
      <c r="C12" s="73"/>
      <c r="D12" s="77" t="s">
        <v>50</v>
      </c>
      <c r="E12" s="147">
        <f t="shared" si="0"/>
        <v>0</v>
      </c>
      <c r="F12" s="147"/>
      <c r="G12" s="147"/>
      <c r="H12" s="119"/>
    </row>
    <row r="13" spans="1:8" ht="18" customHeight="1">
      <c r="A13" s="73"/>
      <c r="B13" s="73" t="s">
        <v>81</v>
      </c>
      <c r="C13" s="73"/>
      <c r="D13" s="77" t="s">
        <v>51</v>
      </c>
      <c r="E13" s="147">
        <f t="shared" si="0"/>
        <v>0</v>
      </c>
      <c r="F13" s="147"/>
      <c r="G13" s="147"/>
      <c r="H13" s="119"/>
    </row>
    <row r="14" spans="1:8" ht="18" customHeight="1">
      <c r="A14" s="73" t="s">
        <v>85</v>
      </c>
      <c r="B14" s="73" t="s">
        <v>81</v>
      </c>
      <c r="C14" s="73" t="s">
        <v>86</v>
      </c>
      <c r="D14" s="77" t="s">
        <v>52</v>
      </c>
      <c r="E14" s="147">
        <f t="shared" si="0"/>
        <v>27.4</v>
      </c>
      <c r="F14" s="147">
        <v>27.4</v>
      </c>
      <c r="G14" s="147"/>
      <c r="H14" s="119"/>
    </row>
    <row r="15" spans="1:8" ht="18" customHeight="1">
      <c r="A15" s="73"/>
      <c r="B15" s="73"/>
      <c r="C15" s="73"/>
      <c r="D15" s="74"/>
      <c r="E15" s="147">
        <f t="shared" si="0"/>
        <v>0</v>
      </c>
      <c r="F15" s="147"/>
      <c r="G15" s="147"/>
      <c r="H15" s="119"/>
    </row>
    <row r="16" spans="1:8" ht="18" customHeight="1">
      <c r="A16" s="73"/>
      <c r="B16" s="73"/>
      <c r="C16" s="73"/>
      <c r="D16" s="74"/>
      <c r="E16" s="147">
        <f t="shared" si="0"/>
        <v>0</v>
      </c>
      <c r="F16" s="147"/>
      <c r="G16" s="147"/>
      <c r="H16" s="119"/>
    </row>
    <row r="17" spans="1:8" ht="18" customHeight="1">
      <c r="A17" s="73"/>
      <c r="B17" s="73"/>
      <c r="C17" s="73"/>
      <c r="D17" s="74"/>
      <c r="E17" s="147">
        <f t="shared" si="0"/>
        <v>0</v>
      </c>
      <c r="F17" s="147"/>
      <c r="G17" s="147"/>
      <c r="H17" s="119"/>
    </row>
    <row r="18" spans="1:8" ht="18" customHeight="1">
      <c r="A18" s="73"/>
      <c r="B18" s="73"/>
      <c r="C18" s="73"/>
      <c r="D18" s="74"/>
      <c r="E18" s="147">
        <f t="shared" si="0"/>
        <v>0</v>
      </c>
      <c r="F18" s="147"/>
      <c r="G18" s="147"/>
      <c r="H18" s="119"/>
    </row>
    <row r="19" spans="1:8" ht="18" customHeight="1">
      <c r="A19" s="73"/>
      <c r="B19" s="73"/>
      <c r="C19" s="73"/>
      <c r="D19" s="74"/>
      <c r="E19" s="147">
        <f t="shared" si="0"/>
        <v>0</v>
      </c>
      <c r="F19" s="147"/>
      <c r="G19" s="147"/>
      <c r="H19" s="119"/>
    </row>
    <row r="20" spans="1:8" ht="18" customHeight="1">
      <c r="A20" s="73"/>
      <c r="B20" s="73"/>
      <c r="C20" s="73"/>
      <c r="D20" s="74"/>
      <c r="E20" s="147">
        <f t="shared" si="0"/>
        <v>0</v>
      </c>
      <c r="F20" s="147"/>
      <c r="G20" s="147"/>
      <c r="H20" s="119"/>
    </row>
    <row r="21" spans="1:8" ht="18" customHeight="1">
      <c r="A21" s="73"/>
      <c r="B21" s="73"/>
      <c r="C21" s="73"/>
      <c r="D21" s="74"/>
      <c r="E21" s="147">
        <f t="shared" si="0"/>
        <v>0</v>
      </c>
      <c r="F21" s="147"/>
      <c r="G21" s="147"/>
      <c r="H21" s="119"/>
    </row>
    <row r="22" spans="1:8" ht="18" customHeight="1">
      <c r="A22" s="73"/>
      <c r="B22" s="73"/>
      <c r="C22" s="73"/>
      <c r="D22" s="74"/>
      <c r="E22" s="147">
        <f t="shared" si="0"/>
        <v>0</v>
      </c>
      <c r="F22" s="147"/>
      <c r="G22" s="147"/>
      <c r="H22" s="119"/>
    </row>
    <row r="23" spans="1:8" ht="18" customHeight="1">
      <c r="A23" s="73"/>
      <c r="B23" s="73"/>
      <c r="C23" s="73"/>
      <c r="D23" s="74"/>
      <c r="E23" s="147">
        <f t="shared" si="0"/>
        <v>0</v>
      </c>
      <c r="F23" s="147"/>
      <c r="G23" s="147"/>
      <c r="H23" s="119"/>
    </row>
    <row r="24" ht="17.25" customHeight="1">
      <c r="A24" s="48" t="s">
        <v>93</v>
      </c>
    </row>
  </sheetData>
  <sheetProtection/>
  <mergeCells count="4">
    <mergeCell ref="A1:H1"/>
    <mergeCell ref="A4:C4"/>
    <mergeCell ref="E4:H4"/>
    <mergeCell ref="D4:D5"/>
  </mergeCells>
  <printOptions horizontalCentered="1"/>
  <pageMargins left="0.7479166666666667" right="0.7479166666666667" top="0.7868055555555555" bottom="0.7868055555555555" header="0.5111111111111111" footer="0.511111111111111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H36"/>
  <sheetViews>
    <sheetView showGridLines="0" showZeros="0" workbookViewId="0" topLeftCell="A1">
      <selection activeCell="D24" sqref="D24"/>
    </sheetView>
  </sheetViews>
  <sheetFormatPr defaultColWidth="9.16015625" defaultRowHeight="12.75" customHeight="1"/>
  <cols>
    <col min="1" max="2" width="13" style="120" customWidth="1"/>
    <col min="3" max="3" width="60" style="0" customWidth="1"/>
    <col min="4" max="4" width="44.5" style="0" customWidth="1"/>
  </cols>
  <sheetData>
    <row r="1" spans="1:4" ht="24.75" customHeight="1">
      <c r="A1" s="121" t="s">
        <v>220</v>
      </c>
      <c r="B1" s="121"/>
      <c r="C1" s="121"/>
      <c r="D1" s="121"/>
    </row>
    <row r="2" spans="1:4" ht="15.75" customHeight="1">
      <c r="A2" s="121"/>
      <c r="B2" s="121"/>
      <c r="C2" s="121"/>
      <c r="D2" s="122" t="s">
        <v>221</v>
      </c>
    </row>
    <row r="3" spans="1:4" s="48" customFormat="1" ht="15.75" customHeight="1">
      <c r="A3" s="59" t="s">
        <v>33</v>
      </c>
      <c r="B3" s="59"/>
      <c r="C3" s="59"/>
      <c r="D3" s="122" t="s">
        <v>34</v>
      </c>
    </row>
    <row r="4" spans="1:4" s="106" customFormat="1" ht="15" customHeight="1">
      <c r="A4" s="123" t="s">
        <v>96</v>
      </c>
      <c r="B4" s="123"/>
      <c r="C4" s="124" t="s">
        <v>76</v>
      </c>
      <c r="D4" s="112" t="s">
        <v>222</v>
      </c>
    </row>
    <row r="5" spans="1:4" s="106" customFormat="1" ht="15" customHeight="1">
      <c r="A5" s="123" t="s">
        <v>77</v>
      </c>
      <c r="B5" s="123" t="s">
        <v>78</v>
      </c>
      <c r="C5" s="125"/>
      <c r="D5" s="112"/>
    </row>
    <row r="6" spans="1:4" s="106" customFormat="1" ht="15" customHeight="1">
      <c r="A6" s="123"/>
      <c r="B6" s="123"/>
      <c r="C6" s="126" t="s">
        <v>223</v>
      </c>
      <c r="D6" s="127">
        <f>D7+D10</f>
        <v>700.4</v>
      </c>
    </row>
    <row r="7" spans="1:4" s="48" customFormat="1" ht="15" customHeight="1">
      <c r="A7" s="135" t="s">
        <v>98</v>
      </c>
      <c r="B7" s="135"/>
      <c r="C7" s="136" t="s">
        <v>99</v>
      </c>
      <c r="D7" s="127">
        <f>D8+D9</f>
        <v>699.4</v>
      </c>
    </row>
    <row r="8" spans="1:6" s="48" customFormat="1" ht="15" customHeight="1">
      <c r="A8" s="135"/>
      <c r="B8" s="135" t="s">
        <v>86</v>
      </c>
      <c r="C8" s="136" t="s">
        <v>100</v>
      </c>
      <c r="D8" s="127">
        <v>277.7</v>
      </c>
      <c r="E8" s="33"/>
      <c r="F8" s="33"/>
    </row>
    <row r="9" spans="1:5" s="48" customFormat="1" ht="15" customHeight="1">
      <c r="A9" s="135"/>
      <c r="B9" s="135" t="s">
        <v>101</v>
      </c>
      <c r="C9" s="136" t="s">
        <v>69</v>
      </c>
      <c r="D9" s="127">
        <v>421.7</v>
      </c>
      <c r="E9" s="33"/>
    </row>
    <row r="10" spans="1:6" s="48" customFormat="1" ht="15" customHeight="1">
      <c r="A10" s="135" t="s">
        <v>102</v>
      </c>
      <c r="B10" s="135"/>
      <c r="C10" s="136" t="s">
        <v>103</v>
      </c>
      <c r="D10" s="127">
        <v>1</v>
      </c>
      <c r="E10" s="33"/>
      <c r="F10" s="33"/>
    </row>
    <row r="11" spans="1:6" s="48" customFormat="1" ht="15" customHeight="1">
      <c r="A11" s="135"/>
      <c r="B11" s="135" t="s">
        <v>86</v>
      </c>
      <c r="C11" s="136" t="s">
        <v>104</v>
      </c>
      <c r="D11" s="127">
        <v>1</v>
      </c>
      <c r="E11" s="33"/>
      <c r="F11" s="33"/>
    </row>
    <row r="12" spans="1:6" s="48" customFormat="1" ht="15" customHeight="1">
      <c r="A12" s="135"/>
      <c r="B12" s="135"/>
      <c r="C12" s="136"/>
      <c r="D12" s="127"/>
      <c r="E12" s="33"/>
      <c r="F12" s="33"/>
    </row>
    <row r="13" spans="1:6" s="48" customFormat="1" ht="15" customHeight="1">
      <c r="A13" s="135"/>
      <c r="B13" s="135"/>
      <c r="C13" s="136"/>
      <c r="D13" s="127"/>
      <c r="E13" s="33"/>
      <c r="F13" s="33"/>
    </row>
    <row r="14" spans="1:6" s="48" customFormat="1" ht="15" customHeight="1">
      <c r="A14" s="135"/>
      <c r="B14" s="135"/>
      <c r="C14" s="136"/>
      <c r="D14" s="131"/>
      <c r="E14" s="33"/>
      <c r="F14" s="33"/>
    </row>
    <row r="15" spans="1:6" s="48" customFormat="1" ht="15" customHeight="1">
      <c r="A15" s="135"/>
      <c r="B15" s="135"/>
      <c r="C15" s="136"/>
      <c r="D15" s="131"/>
      <c r="E15" s="33"/>
      <c r="F15" s="33"/>
    </row>
    <row r="16" spans="1:6" s="48" customFormat="1" ht="15" customHeight="1">
      <c r="A16" s="135"/>
      <c r="B16" s="135"/>
      <c r="C16" s="136"/>
      <c r="D16" s="131"/>
      <c r="E16" s="33"/>
      <c r="F16" s="33"/>
    </row>
    <row r="17" spans="1:6" s="48" customFormat="1" ht="15" customHeight="1">
      <c r="A17" s="135"/>
      <c r="B17" s="135"/>
      <c r="C17" s="136"/>
      <c r="D17" s="131"/>
      <c r="E17" s="33"/>
      <c r="F17" s="33"/>
    </row>
    <row r="18" spans="1:6" s="48" customFormat="1" ht="15" customHeight="1">
      <c r="A18" s="135"/>
      <c r="B18" s="135"/>
      <c r="C18" s="136"/>
      <c r="D18" s="131"/>
      <c r="E18" s="33"/>
      <c r="F18" s="33"/>
    </row>
    <row r="19" spans="1:6" s="48" customFormat="1" ht="15" customHeight="1">
      <c r="A19" s="135"/>
      <c r="B19" s="135"/>
      <c r="C19" s="136"/>
      <c r="D19" s="131"/>
      <c r="E19" s="33"/>
      <c r="F19" s="33"/>
    </row>
    <row r="20" spans="1:6" s="48" customFormat="1" ht="15" customHeight="1">
      <c r="A20" s="135"/>
      <c r="B20" s="135"/>
      <c r="C20" s="136"/>
      <c r="D20" s="131">
        <v>0</v>
      </c>
      <c r="E20" s="33"/>
      <c r="F20" s="33"/>
    </row>
    <row r="21" spans="1:6" s="48" customFormat="1" ht="15" customHeight="1">
      <c r="A21" s="135"/>
      <c r="B21" s="135"/>
      <c r="C21" s="136"/>
      <c r="D21" s="131">
        <f>SUM(D22:D26)</f>
        <v>0</v>
      </c>
      <c r="E21" s="33"/>
      <c r="F21" s="33"/>
    </row>
    <row r="22" spans="1:4" s="48" customFormat="1" ht="15" customHeight="1">
      <c r="A22" s="135"/>
      <c r="B22" s="135"/>
      <c r="C22" s="136"/>
      <c r="D22" s="131"/>
    </row>
    <row r="23" spans="1:4" s="48" customFormat="1" ht="15" customHeight="1">
      <c r="A23" s="137"/>
      <c r="B23" s="137"/>
      <c r="C23" s="119"/>
      <c r="D23" s="127"/>
    </row>
    <row r="24" spans="1:4" s="48" customFormat="1" ht="15" customHeight="1">
      <c r="A24" s="137"/>
      <c r="B24" s="135"/>
      <c r="C24" s="119"/>
      <c r="D24" s="127"/>
    </row>
    <row r="25" spans="1:4" s="48" customFormat="1" ht="15" customHeight="1">
      <c r="A25" s="137"/>
      <c r="B25" s="135"/>
      <c r="C25" s="119"/>
      <c r="D25" s="127"/>
    </row>
    <row r="26" spans="1:4" s="48" customFormat="1" ht="15" customHeight="1">
      <c r="A26" s="137"/>
      <c r="B26" s="135"/>
      <c r="C26" s="119"/>
      <c r="D26" s="127"/>
    </row>
    <row r="27" spans="1:6" s="48" customFormat="1" ht="15" customHeight="1">
      <c r="A27" s="137"/>
      <c r="B27" s="137"/>
      <c r="C27" s="138"/>
      <c r="D27" s="127">
        <f>SUM(D28:D32)</f>
        <v>0</v>
      </c>
      <c r="E27" s="33"/>
      <c r="F27" s="33"/>
    </row>
    <row r="28" spans="1:6" s="48" customFormat="1" ht="15" customHeight="1">
      <c r="A28" s="137"/>
      <c r="B28" s="137"/>
      <c r="C28" s="138"/>
      <c r="D28" s="127"/>
      <c r="E28" s="33"/>
      <c r="F28" s="33"/>
    </row>
    <row r="29" spans="1:4" s="48" customFormat="1" ht="15" customHeight="1">
      <c r="A29" s="137"/>
      <c r="B29" s="137"/>
      <c r="C29" s="138"/>
      <c r="D29" s="127"/>
    </row>
    <row r="30" spans="1:6" s="48" customFormat="1" ht="15" customHeight="1">
      <c r="A30" s="137"/>
      <c r="B30" s="137"/>
      <c r="C30" s="138"/>
      <c r="D30" s="127"/>
      <c r="E30" s="33"/>
      <c r="F30" s="33"/>
    </row>
    <row r="31" spans="1:6" s="48" customFormat="1" ht="15" customHeight="1">
      <c r="A31" s="137"/>
      <c r="B31" s="137"/>
      <c r="C31" s="138"/>
      <c r="D31" s="127"/>
      <c r="E31" s="33"/>
      <c r="F31" s="33"/>
    </row>
    <row r="32" spans="1:5" s="48" customFormat="1" ht="15" customHeight="1">
      <c r="A32" s="137"/>
      <c r="B32" s="137"/>
      <c r="C32" s="138"/>
      <c r="D32" s="131"/>
      <c r="E32" s="33"/>
    </row>
    <row r="33" spans="5:8" ht="12.75" customHeight="1">
      <c r="E33" s="34"/>
      <c r="H33" s="34"/>
    </row>
    <row r="34" spans="5:8" ht="12.75" customHeight="1">
      <c r="E34" s="34"/>
      <c r="G34" s="34"/>
      <c r="H34" s="34"/>
    </row>
    <row r="35" spans="5:7" ht="12.75" customHeight="1">
      <c r="E35" s="34"/>
      <c r="F35" s="34"/>
      <c r="G35" s="34"/>
    </row>
    <row r="36" ht="12.75" customHeight="1">
      <c r="F36" s="34"/>
    </row>
  </sheetData>
  <sheetProtection/>
  <mergeCells count="5">
    <mergeCell ref="A1:D1"/>
    <mergeCell ref="A3:C3"/>
    <mergeCell ref="A4:B4"/>
    <mergeCell ref="C4:C5"/>
    <mergeCell ref="D4:D5"/>
  </mergeCells>
  <printOptions horizontalCentered="1"/>
  <pageMargins left="0.3541666666666667" right="0.3541666666666667" top="0.5902777777777778" bottom="0.5902777777777778" header="0.5111111111111111" footer="0.3145833333333333"/>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H64"/>
  <sheetViews>
    <sheetView showGridLines="0" showZeros="0" workbookViewId="0" topLeftCell="A29">
      <selection activeCell="M32" sqref="M32"/>
    </sheetView>
  </sheetViews>
  <sheetFormatPr defaultColWidth="9.16015625" defaultRowHeight="12.75" customHeight="1"/>
  <cols>
    <col min="1" max="2" width="13" style="120" customWidth="1"/>
    <col min="3" max="3" width="60" style="0" customWidth="1"/>
    <col min="4" max="4" width="44.5" style="0" customWidth="1"/>
  </cols>
  <sheetData>
    <row r="1" spans="1:4" ht="24.75" customHeight="1">
      <c r="A1" s="121" t="s">
        <v>224</v>
      </c>
      <c r="B1" s="121"/>
      <c r="C1" s="121"/>
      <c r="D1" s="121"/>
    </row>
    <row r="2" spans="1:4" ht="15.75" customHeight="1">
      <c r="A2" s="121"/>
      <c r="B2" s="121"/>
      <c r="C2" s="121"/>
      <c r="D2" s="122" t="s">
        <v>225</v>
      </c>
    </row>
    <row r="3" spans="1:4" s="48" customFormat="1" ht="15.75" customHeight="1">
      <c r="A3" s="59" t="s">
        <v>33</v>
      </c>
      <c r="B3" s="59"/>
      <c r="C3" s="59"/>
      <c r="D3" s="122" t="s">
        <v>34</v>
      </c>
    </row>
    <row r="4" spans="1:4" s="106" customFormat="1" ht="15" customHeight="1">
      <c r="A4" s="123" t="s">
        <v>96</v>
      </c>
      <c r="B4" s="123"/>
      <c r="C4" s="124" t="s">
        <v>76</v>
      </c>
      <c r="D4" s="112" t="s">
        <v>222</v>
      </c>
    </row>
    <row r="5" spans="1:4" s="106" customFormat="1" ht="15" customHeight="1">
      <c r="A5" s="123" t="s">
        <v>77</v>
      </c>
      <c r="B5" s="123" t="s">
        <v>78</v>
      </c>
      <c r="C5" s="125"/>
      <c r="D5" s="112"/>
    </row>
    <row r="6" spans="1:4" s="106" customFormat="1" ht="15" customHeight="1">
      <c r="A6" s="123"/>
      <c r="B6" s="123"/>
      <c r="C6" s="126" t="s">
        <v>223</v>
      </c>
      <c r="D6" s="127">
        <f>SUM(D7+D21+D49)</f>
        <v>700.4000000000001</v>
      </c>
    </row>
    <row r="7" spans="1:4" s="48" customFormat="1" ht="15" customHeight="1">
      <c r="A7" s="128">
        <v>301</v>
      </c>
      <c r="B7" s="128"/>
      <c r="C7" s="129" t="s">
        <v>68</v>
      </c>
      <c r="D7" s="127">
        <f>SUM(D8:D20)</f>
        <v>277.7</v>
      </c>
    </row>
    <row r="8" spans="1:6" s="48" customFormat="1" ht="15" customHeight="1">
      <c r="A8" s="128"/>
      <c r="B8" s="128" t="s">
        <v>86</v>
      </c>
      <c r="C8" s="129" t="s">
        <v>226</v>
      </c>
      <c r="D8" s="127">
        <v>59</v>
      </c>
      <c r="E8" s="33"/>
      <c r="F8" s="33"/>
    </row>
    <row r="9" spans="1:5" s="48" customFormat="1" ht="15" customHeight="1">
      <c r="A9" s="128"/>
      <c r="B9" s="128" t="s">
        <v>81</v>
      </c>
      <c r="C9" s="129" t="s">
        <v>227</v>
      </c>
      <c r="D9" s="127">
        <v>40</v>
      </c>
      <c r="E9" s="33"/>
    </row>
    <row r="10" spans="1:6" s="48" customFormat="1" ht="15" customHeight="1">
      <c r="A10" s="128"/>
      <c r="B10" s="128" t="s">
        <v>110</v>
      </c>
      <c r="C10" s="129" t="s">
        <v>228</v>
      </c>
      <c r="D10" s="127">
        <v>0</v>
      </c>
      <c r="E10" s="33"/>
      <c r="F10" s="33"/>
    </row>
    <row r="11" spans="1:6" s="48" customFormat="1" ht="15" customHeight="1">
      <c r="A11" s="128"/>
      <c r="B11" s="128" t="s">
        <v>112</v>
      </c>
      <c r="C11" s="129" t="s">
        <v>229</v>
      </c>
      <c r="D11" s="127">
        <v>43.7</v>
      </c>
      <c r="E11" s="33"/>
      <c r="F11" s="33"/>
    </row>
    <row r="12" spans="1:6" s="48" customFormat="1" ht="15" customHeight="1">
      <c r="A12" s="128"/>
      <c r="B12" s="128" t="s">
        <v>114</v>
      </c>
      <c r="C12" s="129" t="s">
        <v>230</v>
      </c>
      <c r="D12" s="127">
        <v>0</v>
      </c>
      <c r="E12" s="33"/>
      <c r="F12" s="33"/>
    </row>
    <row r="13" spans="1:6" s="48" customFormat="1" ht="15" customHeight="1">
      <c r="A13" s="128"/>
      <c r="B13" s="128" t="s">
        <v>116</v>
      </c>
      <c r="C13" s="129" t="s">
        <v>231</v>
      </c>
      <c r="D13" s="127">
        <v>0</v>
      </c>
      <c r="E13" s="33"/>
      <c r="F13" s="33"/>
    </row>
    <row r="14" spans="1:6" s="48" customFormat="1" ht="15" customHeight="1">
      <c r="A14" s="128"/>
      <c r="B14" s="128" t="s">
        <v>118</v>
      </c>
      <c r="C14" s="130" t="s">
        <v>232</v>
      </c>
      <c r="D14" s="131">
        <v>0</v>
      </c>
      <c r="E14" s="33"/>
      <c r="F14" s="33"/>
    </row>
    <row r="15" spans="1:6" s="48" customFormat="1" ht="15" customHeight="1">
      <c r="A15" s="128"/>
      <c r="B15" s="128" t="s">
        <v>120</v>
      </c>
      <c r="C15" s="130" t="s">
        <v>233</v>
      </c>
      <c r="D15" s="131">
        <v>0</v>
      </c>
      <c r="E15" s="33"/>
      <c r="F15" s="33"/>
    </row>
    <row r="16" spans="1:6" s="48" customFormat="1" ht="15" customHeight="1">
      <c r="A16" s="128"/>
      <c r="B16" s="128" t="s">
        <v>122</v>
      </c>
      <c r="C16" s="130" t="s">
        <v>234</v>
      </c>
      <c r="D16" s="131"/>
      <c r="E16" s="33"/>
      <c r="F16" s="33"/>
    </row>
    <row r="17" spans="1:6" s="48" customFormat="1" ht="15" customHeight="1">
      <c r="A17" s="128"/>
      <c r="B17" s="128" t="s">
        <v>124</v>
      </c>
      <c r="C17" s="130" t="s">
        <v>235</v>
      </c>
      <c r="D17" s="131">
        <v>81.2</v>
      </c>
      <c r="E17" s="33"/>
      <c r="F17" s="33"/>
    </row>
    <row r="18" spans="1:6" s="48" customFormat="1" ht="15" customHeight="1">
      <c r="A18" s="128"/>
      <c r="B18" s="128" t="s">
        <v>126</v>
      </c>
      <c r="C18" s="130" t="s">
        <v>52</v>
      </c>
      <c r="D18" s="131">
        <v>12.2</v>
      </c>
      <c r="E18" s="33"/>
      <c r="F18" s="33"/>
    </row>
    <row r="19" spans="1:6" s="48" customFormat="1" ht="15" customHeight="1">
      <c r="A19" s="128"/>
      <c r="B19" s="128" t="s">
        <v>128</v>
      </c>
      <c r="C19" s="130" t="s">
        <v>236</v>
      </c>
      <c r="D19" s="131"/>
      <c r="E19" s="33"/>
      <c r="F19" s="33"/>
    </row>
    <row r="20" spans="1:6" s="48" customFormat="1" ht="15" customHeight="1">
      <c r="A20" s="128"/>
      <c r="B20" s="128" t="s">
        <v>84</v>
      </c>
      <c r="C20" s="130" t="s">
        <v>237</v>
      </c>
      <c r="D20" s="131">
        <v>41.6</v>
      </c>
      <c r="E20" s="33"/>
      <c r="F20" s="33"/>
    </row>
    <row r="21" spans="1:6" s="48" customFormat="1" ht="15" customHeight="1">
      <c r="A21" s="128" t="s">
        <v>131</v>
      </c>
      <c r="B21" s="128"/>
      <c r="C21" s="130" t="s">
        <v>69</v>
      </c>
      <c r="D21" s="131">
        <f>SUM(D22:D48)</f>
        <v>421.70000000000005</v>
      </c>
      <c r="E21" s="33"/>
      <c r="F21" s="33"/>
    </row>
    <row r="22" spans="1:4" s="48" customFormat="1" ht="15" customHeight="1">
      <c r="A22" s="128"/>
      <c r="B22" s="128" t="s">
        <v>86</v>
      </c>
      <c r="C22" s="130" t="s">
        <v>238</v>
      </c>
      <c r="D22" s="131">
        <v>1.6</v>
      </c>
    </row>
    <row r="23" spans="1:4" s="48" customFormat="1" ht="15" customHeight="1">
      <c r="A23" s="128"/>
      <c r="B23" s="128" t="s">
        <v>81</v>
      </c>
      <c r="C23" s="130" t="s">
        <v>239</v>
      </c>
      <c r="D23" s="131"/>
    </row>
    <row r="24" spans="1:4" s="48" customFormat="1" ht="15" customHeight="1">
      <c r="A24" s="128"/>
      <c r="B24" s="128" t="s">
        <v>110</v>
      </c>
      <c r="C24" s="130" t="s">
        <v>240</v>
      </c>
      <c r="D24" s="131"/>
    </row>
    <row r="25" spans="1:4" s="48" customFormat="1" ht="15" customHeight="1">
      <c r="A25" s="128"/>
      <c r="B25" s="128" t="s">
        <v>82</v>
      </c>
      <c r="C25" s="130" t="s">
        <v>241</v>
      </c>
      <c r="D25" s="131"/>
    </row>
    <row r="26" spans="1:4" s="48" customFormat="1" ht="15" customHeight="1">
      <c r="A26" s="128"/>
      <c r="B26" s="128" t="s">
        <v>136</v>
      </c>
      <c r="C26" s="130" t="s">
        <v>242</v>
      </c>
      <c r="D26" s="131">
        <v>30.5</v>
      </c>
    </row>
    <row r="27" spans="1:4" s="48" customFormat="1" ht="15" customHeight="1">
      <c r="A27" s="128"/>
      <c r="B27" s="128" t="s">
        <v>112</v>
      </c>
      <c r="C27" s="130" t="s">
        <v>243</v>
      </c>
      <c r="D27" s="131">
        <v>0</v>
      </c>
    </row>
    <row r="28" spans="1:4" s="48" customFormat="1" ht="15" customHeight="1">
      <c r="A28" s="128"/>
      <c r="B28" s="128" t="s">
        <v>114</v>
      </c>
      <c r="C28" s="130" t="s">
        <v>244</v>
      </c>
      <c r="D28" s="131">
        <v>1</v>
      </c>
    </row>
    <row r="29" spans="1:4" s="48" customFormat="1" ht="15" customHeight="1">
      <c r="A29" s="128"/>
      <c r="B29" s="128" t="s">
        <v>116</v>
      </c>
      <c r="C29" s="130" t="s">
        <v>245</v>
      </c>
      <c r="D29" s="131">
        <v>1.8</v>
      </c>
    </row>
    <row r="30" spans="1:4" s="48" customFormat="1" ht="15" customHeight="1">
      <c r="A30" s="128"/>
      <c r="B30" s="128" t="s">
        <v>118</v>
      </c>
      <c r="C30" s="130" t="s">
        <v>246</v>
      </c>
      <c r="D30" s="131">
        <v>0</v>
      </c>
    </row>
    <row r="31" spans="1:4" s="48" customFormat="1" ht="15" customHeight="1">
      <c r="A31" s="128"/>
      <c r="B31" s="128" t="s">
        <v>122</v>
      </c>
      <c r="C31" s="130" t="s">
        <v>247</v>
      </c>
      <c r="D31" s="131">
        <v>2.9</v>
      </c>
    </row>
    <row r="32" spans="1:4" s="48" customFormat="1" ht="15" customHeight="1">
      <c r="A32" s="128"/>
      <c r="B32" s="128" t="s">
        <v>124</v>
      </c>
      <c r="C32" s="130" t="s">
        <v>248</v>
      </c>
      <c r="D32" s="131">
        <v>0</v>
      </c>
    </row>
    <row r="33" spans="1:4" s="48" customFormat="1" ht="15" customHeight="1">
      <c r="A33" s="128"/>
      <c r="B33" s="128" t="s">
        <v>126</v>
      </c>
      <c r="C33" s="130" t="s">
        <v>249</v>
      </c>
      <c r="D33" s="131">
        <v>0</v>
      </c>
    </row>
    <row r="34" spans="1:4" s="48" customFormat="1" ht="15" customHeight="1">
      <c r="A34" s="128"/>
      <c r="B34" s="128" t="s">
        <v>128</v>
      </c>
      <c r="C34" s="130" t="s">
        <v>250</v>
      </c>
      <c r="D34" s="131">
        <v>0</v>
      </c>
    </row>
    <row r="35" spans="1:4" s="48" customFormat="1" ht="15" customHeight="1">
      <c r="A35" s="128"/>
      <c r="B35" s="128" t="s">
        <v>146</v>
      </c>
      <c r="C35" s="130" t="s">
        <v>251</v>
      </c>
      <c r="D35" s="131">
        <v>0</v>
      </c>
    </row>
    <row r="36" spans="1:4" s="48" customFormat="1" ht="15" customHeight="1">
      <c r="A36" s="128"/>
      <c r="B36" s="128" t="s">
        <v>148</v>
      </c>
      <c r="C36" s="130" t="s">
        <v>252</v>
      </c>
      <c r="D36" s="131">
        <v>0</v>
      </c>
    </row>
    <row r="37" spans="1:4" s="48" customFormat="1" ht="15" customHeight="1">
      <c r="A37" s="128"/>
      <c r="B37" s="128" t="s">
        <v>150</v>
      </c>
      <c r="C37" s="129" t="s">
        <v>253</v>
      </c>
      <c r="D37" s="127">
        <v>0</v>
      </c>
    </row>
    <row r="38" spans="1:4" s="48" customFormat="1" ht="15" customHeight="1">
      <c r="A38" s="128"/>
      <c r="B38" s="128" t="s">
        <v>152</v>
      </c>
      <c r="C38" s="132" t="s">
        <v>254</v>
      </c>
      <c r="D38" s="127">
        <v>4.2</v>
      </c>
    </row>
    <row r="39" spans="1:4" s="48" customFormat="1" ht="15" customHeight="1">
      <c r="A39" s="128"/>
      <c r="B39" s="128" t="s">
        <v>154</v>
      </c>
      <c r="C39" s="133" t="s">
        <v>255</v>
      </c>
      <c r="D39" s="127">
        <v>0</v>
      </c>
    </row>
    <row r="40" spans="1:4" s="48" customFormat="1" ht="15" customHeight="1">
      <c r="A40" s="128"/>
      <c r="B40" s="128" t="s">
        <v>156</v>
      </c>
      <c r="C40" s="133" t="s">
        <v>256</v>
      </c>
      <c r="D40" s="127">
        <v>0</v>
      </c>
    </row>
    <row r="41" spans="1:4" s="48" customFormat="1" ht="15" customHeight="1">
      <c r="A41" s="128"/>
      <c r="B41" s="128" t="s">
        <v>158</v>
      </c>
      <c r="C41" s="133" t="s">
        <v>257</v>
      </c>
      <c r="D41" s="127">
        <v>233.5</v>
      </c>
    </row>
    <row r="42" spans="1:4" s="48" customFormat="1" ht="15" customHeight="1">
      <c r="A42" s="128"/>
      <c r="B42" s="128" t="s">
        <v>160</v>
      </c>
      <c r="C42" s="133" t="s">
        <v>258</v>
      </c>
      <c r="D42" s="127">
        <v>0</v>
      </c>
    </row>
    <row r="43" spans="1:4" s="48" customFormat="1" ht="15" customHeight="1">
      <c r="A43" s="128"/>
      <c r="B43" s="128" t="s">
        <v>162</v>
      </c>
      <c r="C43" s="130" t="s">
        <v>259</v>
      </c>
      <c r="D43" s="127">
        <v>2.8</v>
      </c>
    </row>
    <row r="44" spans="1:4" s="48" customFormat="1" ht="15" customHeight="1">
      <c r="A44" s="128"/>
      <c r="B44" s="128" t="s">
        <v>164</v>
      </c>
      <c r="C44" s="130" t="s">
        <v>260</v>
      </c>
      <c r="D44" s="127">
        <v>1.2</v>
      </c>
    </row>
    <row r="45" spans="1:4" s="48" customFormat="1" ht="15" customHeight="1">
      <c r="A45" s="128"/>
      <c r="B45" s="128" t="s">
        <v>166</v>
      </c>
      <c r="C45" s="129" t="s">
        <v>261</v>
      </c>
      <c r="D45" s="127">
        <v>79.6</v>
      </c>
    </row>
    <row r="46" spans="1:4" s="48" customFormat="1" ht="15" customHeight="1">
      <c r="A46" s="128"/>
      <c r="B46" s="128" t="s">
        <v>168</v>
      </c>
      <c r="C46" s="129" t="s">
        <v>262</v>
      </c>
      <c r="D46" s="127">
        <v>0</v>
      </c>
    </row>
    <row r="47" spans="1:4" s="48" customFormat="1" ht="15" customHeight="1">
      <c r="A47" s="128"/>
      <c r="B47" s="128" t="s">
        <v>170</v>
      </c>
      <c r="C47" s="129" t="s">
        <v>263</v>
      </c>
      <c r="D47" s="127">
        <v>0</v>
      </c>
    </row>
    <row r="48" spans="1:7" s="48" customFormat="1" ht="15" customHeight="1">
      <c r="A48" s="128"/>
      <c r="B48" s="128" t="s">
        <v>84</v>
      </c>
      <c r="C48" s="129" t="s">
        <v>264</v>
      </c>
      <c r="D48" s="127">
        <v>62.6</v>
      </c>
      <c r="E48" s="33"/>
      <c r="F48" s="33"/>
      <c r="G48" s="33"/>
    </row>
    <row r="49" spans="1:6" s="48" customFormat="1" ht="15" customHeight="1">
      <c r="A49" s="128" t="s">
        <v>173</v>
      </c>
      <c r="B49" s="128"/>
      <c r="C49" s="129" t="s">
        <v>174</v>
      </c>
      <c r="D49" s="127">
        <f>SUM(D50:D60)</f>
        <v>1</v>
      </c>
      <c r="E49" s="33"/>
      <c r="F49" s="33"/>
    </row>
    <row r="50" spans="1:6" s="48" customFormat="1" ht="15" customHeight="1">
      <c r="A50" s="128"/>
      <c r="B50" s="128" t="s">
        <v>86</v>
      </c>
      <c r="C50" s="129" t="s">
        <v>265</v>
      </c>
      <c r="D50" s="127"/>
      <c r="E50" s="33"/>
      <c r="F50" s="33"/>
    </row>
    <row r="51" spans="1:4" s="48" customFormat="1" ht="15" customHeight="1">
      <c r="A51" s="128"/>
      <c r="B51" s="128" t="s">
        <v>81</v>
      </c>
      <c r="C51" s="129" t="s">
        <v>266</v>
      </c>
      <c r="D51" s="127"/>
    </row>
    <row r="52" spans="1:6" s="48" customFormat="1" ht="15" customHeight="1">
      <c r="A52" s="128"/>
      <c r="B52" s="128" t="s">
        <v>110</v>
      </c>
      <c r="C52" s="129" t="s">
        <v>267</v>
      </c>
      <c r="D52" s="127"/>
      <c r="E52" s="33"/>
      <c r="F52" s="33"/>
    </row>
    <row r="53" spans="1:6" s="48" customFormat="1" ht="15" customHeight="1">
      <c r="A53" s="128"/>
      <c r="B53" s="128" t="s">
        <v>82</v>
      </c>
      <c r="C53" s="129" t="s">
        <v>268</v>
      </c>
      <c r="D53" s="127"/>
      <c r="E53" s="33"/>
      <c r="F53" s="33"/>
    </row>
    <row r="54" spans="1:6" s="48" customFormat="1" ht="15" customHeight="1">
      <c r="A54" s="128"/>
      <c r="B54" s="128" t="s">
        <v>136</v>
      </c>
      <c r="C54" s="129" t="s">
        <v>269</v>
      </c>
      <c r="D54" s="131"/>
      <c r="E54" s="33"/>
      <c r="F54" s="33"/>
    </row>
    <row r="55" spans="1:6" s="48" customFormat="1" ht="15" customHeight="1">
      <c r="A55" s="128"/>
      <c r="B55" s="128" t="s">
        <v>112</v>
      </c>
      <c r="C55" s="129" t="s">
        <v>270</v>
      </c>
      <c r="D55" s="134"/>
      <c r="E55" s="33"/>
      <c r="F55" s="33"/>
    </row>
    <row r="56" spans="1:6" s="48" customFormat="1" ht="15" customHeight="1">
      <c r="A56" s="128"/>
      <c r="B56" s="128" t="s">
        <v>114</v>
      </c>
      <c r="C56" s="129" t="s">
        <v>271</v>
      </c>
      <c r="D56" s="134"/>
      <c r="E56" s="33"/>
      <c r="F56" s="33"/>
    </row>
    <row r="57" spans="1:6" s="48" customFormat="1" ht="15" customHeight="1">
      <c r="A57" s="128"/>
      <c r="B57" s="128" t="s">
        <v>116</v>
      </c>
      <c r="C57" s="129" t="s">
        <v>272</v>
      </c>
      <c r="D57" s="134"/>
      <c r="E57" s="33"/>
      <c r="F57" s="33"/>
    </row>
    <row r="58" spans="1:6" s="48" customFormat="1" ht="15" customHeight="1">
      <c r="A58" s="128"/>
      <c r="B58" s="128" t="s">
        <v>118</v>
      </c>
      <c r="C58" s="129" t="s">
        <v>273</v>
      </c>
      <c r="D58" s="134">
        <v>0.5</v>
      </c>
      <c r="E58" s="33"/>
      <c r="F58" s="33"/>
    </row>
    <row r="59" spans="1:6" s="48" customFormat="1" ht="15" customHeight="1">
      <c r="A59" s="128"/>
      <c r="B59" s="128" t="s">
        <v>120</v>
      </c>
      <c r="C59" s="129" t="s">
        <v>274</v>
      </c>
      <c r="D59" s="134"/>
      <c r="E59" s="33"/>
      <c r="F59" s="33"/>
    </row>
    <row r="60" spans="1:5" s="48" customFormat="1" ht="15" customHeight="1">
      <c r="A60" s="128"/>
      <c r="B60" s="128" t="s">
        <v>84</v>
      </c>
      <c r="C60" s="129" t="s">
        <v>275</v>
      </c>
      <c r="D60" s="131">
        <v>0.5</v>
      </c>
      <c r="E60" s="33"/>
    </row>
    <row r="61" spans="5:8" ht="12.75" customHeight="1">
      <c r="E61" s="34"/>
      <c r="H61" s="34"/>
    </row>
    <row r="62" spans="5:8" ht="12.75" customHeight="1">
      <c r="E62" s="34"/>
      <c r="G62" s="34"/>
      <c r="H62" s="34"/>
    </row>
    <row r="63" spans="5:7" ht="12.75" customHeight="1">
      <c r="E63" s="34"/>
      <c r="F63" s="34"/>
      <c r="G63" s="34"/>
    </row>
    <row r="64" ht="12.75" customHeight="1">
      <c r="F64" s="34"/>
    </row>
  </sheetData>
  <sheetProtection/>
  <mergeCells count="5">
    <mergeCell ref="A1:D1"/>
    <mergeCell ref="A3:C3"/>
    <mergeCell ref="A4:B4"/>
    <mergeCell ref="C4:C5"/>
    <mergeCell ref="D4:D5"/>
  </mergeCells>
  <printOptions horizontalCentered="1"/>
  <pageMargins left="0.3541666666666667" right="0.3541666666666667" top="0.5902777777777778" bottom="0.5902777777777778" header="0.5111111111111111" footer="0.3145833333333333"/>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P11"/>
  <sheetViews>
    <sheetView showGridLines="0" showZeros="0" workbookViewId="0" topLeftCell="A1">
      <selection activeCell="D11" sqref="D11"/>
    </sheetView>
  </sheetViews>
  <sheetFormatPr defaultColWidth="9.16015625" defaultRowHeight="12.75" customHeight="1"/>
  <cols>
    <col min="1" max="1" width="62" style="0" customWidth="1"/>
    <col min="2" max="3" width="35.5" style="0" customWidth="1"/>
  </cols>
  <sheetData>
    <row r="1" spans="1:3" ht="35.25" customHeight="1">
      <c r="A1" s="107" t="s">
        <v>276</v>
      </c>
      <c r="B1" s="107"/>
      <c r="C1" s="107"/>
    </row>
    <row r="2" spans="1:3" ht="21" customHeight="1">
      <c r="A2" s="107"/>
      <c r="B2" s="107"/>
      <c r="C2" s="97" t="s">
        <v>277</v>
      </c>
    </row>
    <row r="3" spans="1:3" ht="24.75" customHeight="1">
      <c r="A3" s="59" t="s">
        <v>33</v>
      </c>
      <c r="B3" s="59"/>
      <c r="C3" s="108" t="s">
        <v>34</v>
      </c>
    </row>
    <row r="4" spans="1:16" s="106" customFormat="1" ht="21.75" customHeight="1">
      <c r="A4" s="109" t="s">
        <v>278</v>
      </c>
      <c r="B4" s="110" t="s">
        <v>279</v>
      </c>
      <c r="C4" s="111"/>
      <c r="F4" s="104"/>
      <c r="P4" s="104"/>
    </row>
    <row r="5" spans="1:16" s="106" customFormat="1" ht="43.5" customHeight="1">
      <c r="A5" s="109"/>
      <c r="B5" s="112" t="s">
        <v>280</v>
      </c>
      <c r="C5" s="113" t="s">
        <v>281</v>
      </c>
      <c r="E5" s="114">
        <v>3.6</v>
      </c>
      <c r="F5" s="115">
        <v>0</v>
      </c>
      <c r="G5" s="115">
        <v>0.6</v>
      </c>
      <c r="H5" s="114">
        <v>3</v>
      </c>
      <c r="I5" s="115">
        <v>0</v>
      </c>
      <c r="J5" s="114">
        <v>3</v>
      </c>
      <c r="K5" s="114">
        <v>9.4</v>
      </c>
      <c r="L5" s="115">
        <v>0</v>
      </c>
      <c r="M5" s="115">
        <v>0.7</v>
      </c>
      <c r="N5" s="114">
        <v>8.7</v>
      </c>
      <c r="O5" s="115">
        <v>0</v>
      </c>
      <c r="P5" s="114">
        <v>8.7</v>
      </c>
    </row>
    <row r="6" spans="1:16" s="106" customFormat="1" ht="34.5" customHeight="1">
      <c r="A6" s="116" t="s">
        <v>282</v>
      </c>
      <c r="B6" s="105">
        <f>SUM(B7:B9)</f>
        <v>76</v>
      </c>
      <c r="C6" s="105">
        <f>SUM(C7:C9)</f>
        <v>79.6</v>
      </c>
      <c r="E6" s="104"/>
      <c r="G6" s="104"/>
      <c r="I6" s="104"/>
      <c r="J6" s="104"/>
      <c r="K6" s="104"/>
      <c r="L6" s="104"/>
      <c r="M6" s="104"/>
      <c r="N6" s="104"/>
      <c r="O6" s="104"/>
      <c r="P6" s="104"/>
    </row>
    <row r="7" spans="1:16" s="48" customFormat="1" ht="34.5" customHeight="1">
      <c r="A7" s="117" t="s">
        <v>283</v>
      </c>
      <c r="B7" s="105"/>
      <c r="C7" s="105"/>
      <c r="D7" s="33"/>
      <c r="E7" s="33"/>
      <c r="F7" s="33"/>
      <c r="G7" s="33"/>
      <c r="H7" s="33"/>
      <c r="I7" s="33"/>
      <c r="J7" s="33"/>
      <c r="K7" s="33"/>
      <c r="L7" s="33"/>
      <c r="M7" s="33"/>
      <c r="O7" s="33"/>
      <c r="P7" s="33"/>
    </row>
    <row r="8" spans="1:16" s="48" customFormat="1" ht="34.5" customHeight="1">
      <c r="A8" s="118" t="s">
        <v>284</v>
      </c>
      <c r="B8" s="105"/>
      <c r="C8" s="119"/>
      <c r="D8" s="33"/>
      <c r="E8" s="33"/>
      <c r="G8" s="33"/>
      <c r="H8" s="33"/>
      <c r="I8" s="33"/>
      <c r="J8" s="33"/>
      <c r="K8" s="33"/>
      <c r="L8" s="33"/>
      <c r="M8" s="33"/>
      <c r="O8" s="33"/>
      <c r="P8" s="33"/>
    </row>
    <row r="9" spans="1:16" s="48" customFormat="1" ht="34.5" customHeight="1">
      <c r="A9" s="118" t="s">
        <v>285</v>
      </c>
      <c r="B9" s="105">
        <f>SUM(B10:B11)</f>
        <v>76</v>
      </c>
      <c r="C9" s="105">
        <f>SUM(C10:C11)</f>
        <v>79.6</v>
      </c>
      <c r="D9" s="33"/>
      <c r="E9" s="33"/>
      <c r="H9" s="33"/>
      <c r="I9" s="33"/>
      <c r="L9" s="33"/>
      <c r="N9" s="33"/>
      <c r="P9" s="33"/>
    </row>
    <row r="10" spans="1:9" s="48" customFormat="1" ht="34.5" customHeight="1">
      <c r="A10" s="118" t="s">
        <v>286</v>
      </c>
      <c r="B10" s="105"/>
      <c r="C10" s="105"/>
      <c r="D10" s="33"/>
      <c r="E10" s="33"/>
      <c r="F10" s="33"/>
      <c r="G10" s="33"/>
      <c r="H10" s="33"/>
      <c r="I10" s="33"/>
    </row>
    <row r="11" spans="1:8" s="48" customFormat="1" ht="34.5" customHeight="1">
      <c r="A11" s="118" t="s">
        <v>287</v>
      </c>
      <c r="B11" s="105">
        <v>76</v>
      </c>
      <c r="C11" s="105">
        <v>79.6</v>
      </c>
      <c r="D11" s="33"/>
      <c r="E11" s="33"/>
      <c r="F11" s="33"/>
      <c r="G11" s="33"/>
      <c r="H11" s="33"/>
    </row>
  </sheetData>
  <sheetProtection/>
  <mergeCells count="1">
    <mergeCell ref="A4:A5"/>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O26"/>
  <sheetViews>
    <sheetView showGridLines="0" showZeros="0" workbookViewId="0" topLeftCell="A1">
      <selection activeCell="A18" sqref="A18"/>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92" t="s">
        <v>288</v>
      </c>
      <c r="B1" s="92"/>
      <c r="C1" s="92"/>
      <c r="D1" s="92"/>
      <c r="E1" s="92"/>
      <c r="F1" s="92"/>
      <c r="G1" s="92"/>
      <c r="H1" s="92"/>
      <c r="I1" s="92"/>
      <c r="J1" s="92"/>
      <c r="K1" s="92"/>
      <c r="L1" s="92"/>
      <c r="M1" s="92"/>
      <c r="N1" s="48"/>
      <c r="O1" s="48"/>
    </row>
    <row r="2" spans="1:14" ht="18" customHeight="1">
      <c r="A2" s="48"/>
      <c r="B2" s="48"/>
      <c r="C2" s="48"/>
      <c r="D2" s="48"/>
      <c r="E2" s="48"/>
      <c r="F2" s="48"/>
      <c r="G2" s="48"/>
      <c r="H2" s="48"/>
      <c r="I2" s="48"/>
      <c r="J2" s="48"/>
      <c r="K2" s="48"/>
      <c r="L2" s="48"/>
      <c r="M2" s="48"/>
      <c r="N2" s="97" t="s">
        <v>289</v>
      </c>
    </row>
    <row r="3" spans="1:15" ht="21" customHeight="1">
      <c r="A3" s="59" t="s">
        <v>33</v>
      </c>
      <c r="B3" s="59"/>
      <c r="C3" s="59"/>
      <c r="D3" s="48"/>
      <c r="E3" s="48"/>
      <c r="F3" s="48"/>
      <c r="G3" s="48"/>
      <c r="H3" s="48"/>
      <c r="I3" s="48"/>
      <c r="J3" s="48"/>
      <c r="K3" s="48"/>
      <c r="L3" s="48"/>
      <c r="M3" s="48"/>
      <c r="N3" s="98" t="s">
        <v>34</v>
      </c>
      <c r="O3" s="48"/>
    </row>
    <row r="4" spans="1:15" s="21" customFormat="1" ht="29.25" customHeight="1">
      <c r="A4" s="65" t="s">
        <v>58</v>
      </c>
      <c r="B4" s="63" t="s">
        <v>75</v>
      </c>
      <c r="C4" s="63"/>
      <c r="D4" s="63"/>
      <c r="E4" s="63" t="s">
        <v>76</v>
      </c>
      <c r="F4" s="63" t="s">
        <v>290</v>
      </c>
      <c r="G4" s="63" t="s">
        <v>291</v>
      </c>
      <c r="H4" s="93" t="s">
        <v>92</v>
      </c>
      <c r="I4" s="99"/>
      <c r="J4" s="99"/>
      <c r="K4" s="99"/>
      <c r="L4" s="99"/>
      <c r="M4" s="99"/>
      <c r="N4" s="100"/>
      <c r="O4" s="101"/>
    </row>
    <row r="5" spans="1:15" s="21" customFormat="1" ht="74.25" customHeight="1">
      <c r="A5" s="65"/>
      <c r="B5" s="65" t="s">
        <v>77</v>
      </c>
      <c r="C5" s="63" t="s">
        <v>78</v>
      </c>
      <c r="D5" s="63" t="s">
        <v>79</v>
      </c>
      <c r="E5" s="63"/>
      <c r="F5" s="63"/>
      <c r="G5" s="63"/>
      <c r="H5" s="94" t="s">
        <v>61</v>
      </c>
      <c r="I5" s="94" t="s">
        <v>62</v>
      </c>
      <c r="J5" s="94" t="s">
        <v>63</v>
      </c>
      <c r="K5" s="94" t="s">
        <v>64</v>
      </c>
      <c r="L5" s="94" t="s">
        <v>65</v>
      </c>
      <c r="M5" s="94" t="s">
        <v>66</v>
      </c>
      <c r="N5" s="102" t="s">
        <v>67</v>
      </c>
      <c r="O5" s="101"/>
    </row>
    <row r="6" spans="1:15" s="21" customFormat="1" ht="28.5" customHeight="1">
      <c r="A6" s="66"/>
      <c r="B6" s="95"/>
      <c r="C6" s="95"/>
      <c r="D6" s="95"/>
      <c r="E6" s="68" t="s">
        <v>61</v>
      </c>
      <c r="F6" s="66"/>
      <c r="G6" s="66" t="s">
        <v>292</v>
      </c>
      <c r="H6" s="96">
        <f>SUM(H7:H16)</f>
        <v>0</v>
      </c>
      <c r="I6" s="96">
        <f>SUM(I7:I16)</f>
        <v>0</v>
      </c>
      <c r="J6" s="96">
        <v>0</v>
      </c>
      <c r="K6" s="96">
        <v>0</v>
      </c>
      <c r="L6" s="96">
        <v>0</v>
      </c>
      <c r="M6" s="96"/>
      <c r="N6" s="103">
        <v>0</v>
      </c>
      <c r="O6" s="104"/>
    </row>
    <row r="7" spans="1:15" ht="28.5" customHeight="1">
      <c r="A7" s="83"/>
      <c r="B7" s="73"/>
      <c r="C7" s="73"/>
      <c r="D7" s="73"/>
      <c r="E7" s="76"/>
      <c r="F7" s="83"/>
      <c r="G7" s="83" t="s">
        <v>292</v>
      </c>
      <c r="H7" s="91"/>
      <c r="I7" s="91"/>
      <c r="J7" s="85"/>
      <c r="K7" s="85"/>
      <c r="L7" s="85"/>
      <c r="M7" s="85"/>
      <c r="N7" s="85"/>
      <c r="O7" s="48"/>
    </row>
    <row r="8" spans="1:15" ht="28.5" customHeight="1">
      <c r="A8" s="83"/>
      <c r="B8" s="73"/>
      <c r="C8" s="73"/>
      <c r="D8" s="73"/>
      <c r="E8" s="76"/>
      <c r="F8" s="83"/>
      <c r="G8" s="83"/>
      <c r="H8" s="91"/>
      <c r="I8" s="91"/>
      <c r="J8" s="85"/>
      <c r="K8" s="85"/>
      <c r="L8" s="85"/>
      <c r="M8" s="85"/>
      <c r="N8" s="85"/>
      <c r="O8" s="48"/>
    </row>
    <row r="9" spans="1:15" ht="28.5" customHeight="1">
      <c r="A9" s="83"/>
      <c r="B9" s="73"/>
      <c r="C9" s="73"/>
      <c r="D9" s="73"/>
      <c r="E9" s="76"/>
      <c r="F9" s="83"/>
      <c r="G9" s="83"/>
      <c r="H9" s="91"/>
      <c r="I9" s="91"/>
      <c r="J9" s="85"/>
      <c r="K9" s="85"/>
      <c r="L9" s="85"/>
      <c r="M9" s="85"/>
      <c r="N9" s="85"/>
      <c r="O9" s="48"/>
    </row>
    <row r="10" spans="1:15" ht="28.5" customHeight="1">
      <c r="A10" s="83"/>
      <c r="B10" s="73"/>
      <c r="C10" s="73"/>
      <c r="D10" s="73"/>
      <c r="E10" s="76"/>
      <c r="F10" s="83"/>
      <c r="G10" s="83"/>
      <c r="H10" s="91"/>
      <c r="I10" s="91"/>
      <c r="J10" s="85"/>
      <c r="K10" s="85"/>
      <c r="L10" s="85"/>
      <c r="M10" s="85"/>
      <c r="N10" s="85"/>
      <c r="O10" s="48"/>
    </row>
    <row r="11" spans="1:15" ht="28.5" customHeight="1">
      <c r="A11" s="83"/>
      <c r="B11" s="73"/>
      <c r="C11" s="73"/>
      <c r="D11" s="73"/>
      <c r="E11" s="76"/>
      <c r="F11" s="83"/>
      <c r="G11" s="83"/>
      <c r="H11" s="91"/>
      <c r="I11" s="91"/>
      <c r="J11" s="85"/>
      <c r="K11" s="85"/>
      <c r="L11" s="85"/>
      <c r="M11" s="85"/>
      <c r="N11" s="85"/>
      <c r="O11" s="48"/>
    </row>
    <row r="12" spans="1:15" ht="28.5" customHeight="1">
      <c r="A12" s="83"/>
      <c r="B12" s="73"/>
      <c r="C12" s="73"/>
      <c r="D12" s="73"/>
      <c r="E12" s="76"/>
      <c r="F12" s="83"/>
      <c r="G12" s="83" t="s">
        <v>292</v>
      </c>
      <c r="H12" s="91"/>
      <c r="I12" s="91"/>
      <c r="J12" s="85"/>
      <c r="K12" s="85"/>
      <c r="L12" s="85"/>
      <c r="M12" s="85"/>
      <c r="N12" s="85"/>
      <c r="O12" s="48"/>
    </row>
    <row r="13" spans="1:15" ht="28.5" customHeight="1">
      <c r="A13" s="83"/>
      <c r="B13" s="73"/>
      <c r="C13" s="73"/>
      <c r="D13" s="73"/>
      <c r="E13" s="76"/>
      <c r="F13" s="83"/>
      <c r="G13" s="83" t="s">
        <v>292</v>
      </c>
      <c r="H13" s="91"/>
      <c r="I13" s="91"/>
      <c r="J13" s="105"/>
      <c r="K13" s="105"/>
      <c r="L13" s="105"/>
      <c r="M13" s="105"/>
      <c r="N13" s="105"/>
      <c r="O13" s="48"/>
    </row>
    <row r="14" spans="1:15" ht="28.5" customHeight="1">
      <c r="A14" s="83"/>
      <c r="B14" s="73"/>
      <c r="C14" s="73"/>
      <c r="D14" s="73"/>
      <c r="E14" s="76"/>
      <c r="F14" s="83"/>
      <c r="G14" s="83" t="s">
        <v>292</v>
      </c>
      <c r="H14" s="91"/>
      <c r="I14" s="91"/>
      <c r="J14" s="105"/>
      <c r="K14" s="105"/>
      <c r="L14" s="105"/>
      <c r="M14" s="105"/>
      <c r="N14" s="105"/>
      <c r="O14" s="48"/>
    </row>
    <row r="15" spans="1:15" ht="28.5" customHeight="1">
      <c r="A15" s="83"/>
      <c r="B15" s="73"/>
      <c r="C15" s="73"/>
      <c r="D15" s="73"/>
      <c r="E15" s="76"/>
      <c r="F15" s="83"/>
      <c r="G15" s="83" t="s">
        <v>292</v>
      </c>
      <c r="H15" s="91"/>
      <c r="I15" s="91"/>
      <c r="J15" s="105"/>
      <c r="K15" s="105"/>
      <c r="L15" s="105"/>
      <c r="M15" s="105"/>
      <c r="N15" s="105"/>
      <c r="O15" s="48"/>
    </row>
    <row r="16" spans="1:15" ht="28.5" customHeight="1">
      <c r="A16" s="83"/>
      <c r="B16" s="73"/>
      <c r="C16" s="73"/>
      <c r="D16" s="73"/>
      <c r="E16" s="76"/>
      <c r="F16" s="83"/>
      <c r="G16" s="83" t="s">
        <v>292</v>
      </c>
      <c r="H16" s="91"/>
      <c r="I16" s="91"/>
      <c r="J16" s="105"/>
      <c r="K16" s="105"/>
      <c r="L16" s="105"/>
      <c r="M16" s="105"/>
      <c r="N16" s="105"/>
      <c r="O16" s="48"/>
    </row>
    <row r="17" spans="1:15" ht="10.5" customHeight="1">
      <c r="A17" s="48"/>
      <c r="B17" s="48"/>
      <c r="C17" s="48"/>
      <c r="D17" s="48"/>
      <c r="E17" s="33"/>
      <c r="F17" s="48"/>
      <c r="G17" s="48"/>
      <c r="H17" s="48"/>
      <c r="I17" s="48"/>
      <c r="J17" s="33"/>
      <c r="K17" s="33"/>
      <c r="L17" s="33"/>
      <c r="M17" s="33"/>
      <c r="N17" s="33"/>
      <c r="O17" s="48"/>
    </row>
    <row r="18" spans="1:15" ht="10.5" customHeight="1">
      <c r="A18" t="s">
        <v>208</v>
      </c>
      <c r="B18" s="48"/>
      <c r="C18" s="48"/>
      <c r="D18" s="48"/>
      <c r="E18" s="48"/>
      <c r="F18" s="48"/>
      <c r="G18" s="48"/>
      <c r="H18" s="48"/>
      <c r="I18" s="48"/>
      <c r="J18" s="33"/>
      <c r="K18" s="33"/>
      <c r="L18" s="33"/>
      <c r="M18" s="33"/>
      <c r="N18" s="33"/>
      <c r="O18" s="48"/>
    </row>
    <row r="19" spans="1:15" ht="10.5" customHeight="1">
      <c r="A19" s="48"/>
      <c r="B19" s="48"/>
      <c r="C19" s="48"/>
      <c r="D19" s="48"/>
      <c r="E19" s="33"/>
      <c r="F19" s="48"/>
      <c r="G19" s="48"/>
      <c r="H19" s="48"/>
      <c r="I19" s="48"/>
      <c r="J19" s="33"/>
      <c r="K19" s="48"/>
      <c r="L19" s="48"/>
      <c r="M19" s="48"/>
      <c r="N19" s="33"/>
      <c r="O19" s="48"/>
    </row>
    <row r="20" spans="1:15" ht="10.5" customHeight="1">
      <c r="A20" s="48"/>
      <c r="B20" s="48"/>
      <c r="C20" s="48"/>
      <c r="D20" s="48"/>
      <c r="E20" s="48"/>
      <c r="F20" s="48"/>
      <c r="G20" s="48"/>
      <c r="H20" s="48"/>
      <c r="I20" s="48"/>
      <c r="J20" s="48"/>
      <c r="K20" s="48"/>
      <c r="L20" s="48"/>
      <c r="M20" s="48"/>
      <c r="N20" s="33"/>
      <c r="O20" s="48"/>
    </row>
    <row r="21" ht="12.75" customHeight="1">
      <c r="N21" s="34"/>
    </row>
    <row r="22" spans="11:14" ht="12.75" customHeight="1">
      <c r="K22" s="34"/>
      <c r="N22" s="34"/>
    </row>
    <row r="23" spans="11:14" ht="12.75" customHeight="1">
      <c r="K23" s="34"/>
      <c r="L23" s="34"/>
      <c r="M23" s="34"/>
      <c r="N23" s="34"/>
    </row>
    <row r="24" spans="1:15" ht="10.5" customHeight="1">
      <c r="A24" s="48"/>
      <c r="B24" s="48"/>
      <c r="C24" s="48"/>
      <c r="D24" s="48"/>
      <c r="E24" s="48"/>
      <c r="F24" s="48"/>
      <c r="G24" s="33"/>
      <c r="H24" s="48"/>
      <c r="I24" s="48"/>
      <c r="J24" s="48"/>
      <c r="K24" s="48"/>
      <c r="L24" s="33"/>
      <c r="M24" s="33"/>
      <c r="N24" s="48"/>
      <c r="O24" s="48"/>
    </row>
    <row r="26" spans="1:15" ht="10.5" customHeight="1">
      <c r="A26" s="48"/>
      <c r="B26" s="48"/>
      <c r="C26" s="48"/>
      <c r="D26" s="48"/>
      <c r="E26" s="48"/>
      <c r="F26" s="48"/>
      <c r="G26" s="33"/>
      <c r="H26" s="48"/>
      <c r="I26" s="48"/>
      <c r="J26" s="48"/>
      <c r="K26" s="48"/>
      <c r="L26" s="48"/>
      <c r="M26" s="48"/>
      <c r="N26" s="48"/>
      <c r="O26" s="48"/>
    </row>
  </sheetData>
  <sheetProtection/>
  <mergeCells count="7">
    <mergeCell ref="A3:C3"/>
    <mergeCell ref="B4:D4"/>
    <mergeCell ref="H4:N4"/>
    <mergeCell ref="A4:A5"/>
    <mergeCell ref="E4:E5"/>
    <mergeCell ref="F4:F5"/>
    <mergeCell ref="G4:G5"/>
  </mergeCells>
  <printOptions horizontalCentered="1"/>
  <pageMargins left="0.3541666666666667" right="0.3541666666666667" top="0.9840277777777777" bottom="0.9840277777777777" header="0.5111111111111111" footer="0.5111111111111111"/>
  <pageSetup horizontalDpi="600" verticalDpi="600" orientation="landscape" paperSize="9" scale="85"/>
</worksheet>
</file>

<file path=xl/worksheets/sheet44.xml><?xml version="1.0" encoding="utf-8"?>
<worksheet xmlns="http://schemas.openxmlformats.org/spreadsheetml/2006/main" xmlns:r="http://schemas.openxmlformats.org/officeDocument/2006/relationships">
  <dimension ref="A1:O26"/>
  <sheetViews>
    <sheetView showGridLines="0" showZeros="0" workbookViewId="0" topLeftCell="A1">
      <selection activeCell="A18" sqref="A18"/>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92" t="s">
        <v>293</v>
      </c>
      <c r="B1" s="92"/>
      <c r="C1" s="92"/>
      <c r="D1" s="92"/>
      <c r="E1" s="92"/>
      <c r="F1" s="92"/>
      <c r="G1" s="92"/>
      <c r="H1" s="92"/>
      <c r="I1" s="92"/>
      <c r="J1" s="92"/>
      <c r="K1" s="92"/>
      <c r="L1" s="92"/>
      <c r="M1" s="92"/>
      <c r="N1" s="48"/>
      <c r="O1" s="48"/>
    </row>
    <row r="2" spans="1:14" ht="18" customHeight="1">
      <c r="A2" s="48"/>
      <c r="B2" s="48"/>
      <c r="C2" s="48"/>
      <c r="D2" s="48"/>
      <c r="E2" s="48"/>
      <c r="F2" s="48"/>
      <c r="G2" s="48"/>
      <c r="H2" s="48"/>
      <c r="I2" s="48"/>
      <c r="J2" s="48"/>
      <c r="K2" s="48"/>
      <c r="L2" s="48"/>
      <c r="M2" s="48"/>
      <c r="N2" s="97" t="s">
        <v>294</v>
      </c>
    </row>
    <row r="3" spans="1:15" ht="21" customHeight="1">
      <c r="A3" s="59" t="s">
        <v>33</v>
      </c>
      <c r="B3" s="59"/>
      <c r="C3" s="59"/>
      <c r="D3" s="48"/>
      <c r="E3" s="48"/>
      <c r="F3" s="48"/>
      <c r="G3" s="48"/>
      <c r="H3" s="48"/>
      <c r="I3" s="48"/>
      <c r="J3" s="48"/>
      <c r="K3" s="48"/>
      <c r="L3" s="48"/>
      <c r="M3" s="48"/>
      <c r="N3" s="98" t="s">
        <v>34</v>
      </c>
      <c r="O3" s="48"/>
    </row>
    <row r="4" spans="1:15" s="21" customFormat="1" ht="29.25" customHeight="1">
      <c r="A4" s="65" t="s">
        <v>58</v>
      </c>
      <c r="B4" s="63" t="s">
        <v>75</v>
      </c>
      <c r="C4" s="63"/>
      <c r="D4" s="63"/>
      <c r="E4" s="63" t="s">
        <v>76</v>
      </c>
      <c r="F4" s="63" t="s">
        <v>290</v>
      </c>
      <c r="G4" s="63" t="s">
        <v>291</v>
      </c>
      <c r="H4" s="93" t="s">
        <v>92</v>
      </c>
      <c r="I4" s="99"/>
      <c r="J4" s="99"/>
      <c r="K4" s="99"/>
      <c r="L4" s="99"/>
      <c r="M4" s="99"/>
      <c r="N4" s="100"/>
      <c r="O4" s="101"/>
    </row>
    <row r="5" spans="1:15" s="21" customFormat="1" ht="74.25" customHeight="1">
      <c r="A5" s="65"/>
      <c r="B5" s="65" t="s">
        <v>77</v>
      </c>
      <c r="C5" s="63" t="s">
        <v>78</v>
      </c>
      <c r="D5" s="63" t="s">
        <v>79</v>
      </c>
      <c r="E5" s="63"/>
      <c r="F5" s="63"/>
      <c r="G5" s="63"/>
      <c r="H5" s="94" t="s">
        <v>61</v>
      </c>
      <c r="I5" s="94" t="s">
        <v>62</v>
      </c>
      <c r="J5" s="94" t="s">
        <v>63</v>
      </c>
      <c r="K5" s="94" t="s">
        <v>64</v>
      </c>
      <c r="L5" s="94" t="s">
        <v>65</v>
      </c>
      <c r="M5" s="94" t="s">
        <v>66</v>
      </c>
      <c r="N5" s="102" t="s">
        <v>67</v>
      </c>
      <c r="O5" s="101"/>
    </row>
    <row r="6" spans="1:15" s="21" customFormat="1" ht="28.5" customHeight="1">
      <c r="A6" s="66"/>
      <c r="B6" s="95"/>
      <c r="C6" s="95"/>
      <c r="D6" s="95"/>
      <c r="E6" s="68" t="s">
        <v>61</v>
      </c>
      <c r="F6" s="66"/>
      <c r="G6" s="66" t="s">
        <v>292</v>
      </c>
      <c r="H6" s="96">
        <f>SUM(H7:H16)</f>
        <v>0</v>
      </c>
      <c r="I6" s="96">
        <f>SUM(I7:I16)</f>
        <v>0</v>
      </c>
      <c r="J6" s="96">
        <v>0</v>
      </c>
      <c r="K6" s="96">
        <v>0</v>
      </c>
      <c r="L6" s="96">
        <v>0</v>
      </c>
      <c r="M6" s="96"/>
      <c r="N6" s="103">
        <v>0</v>
      </c>
      <c r="O6" s="104"/>
    </row>
    <row r="7" spans="1:15" ht="28.5" customHeight="1">
      <c r="A7" s="83"/>
      <c r="B7" s="73"/>
      <c r="C7" s="73"/>
      <c r="D7" s="73"/>
      <c r="E7" s="76"/>
      <c r="F7" s="83"/>
      <c r="G7" s="83" t="s">
        <v>292</v>
      </c>
      <c r="H7" s="91"/>
      <c r="I7" s="91"/>
      <c r="J7" s="85"/>
      <c r="K7" s="85"/>
      <c r="L7" s="85"/>
      <c r="M7" s="85"/>
      <c r="N7" s="85"/>
      <c r="O7" s="48"/>
    </row>
    <row r="8" spans="1:15" ht="28.5" customHeight="1">
      <c r="A8" s="83"/>
      <c r="B8" s="73"/>
      <c r="C8" s="73"/>
      <c r="D8" s="73"/>
      <c r="E8" s="76"/>
      <c r="F8" s="83"/>
      <c r="G8" s="83"/>
      <c r="H8" s="91"/>
      <c r="I8" s="91"/>
      <c r="J8" s="85"/>
      <c r="K8" s="85"/>
      <c r="L8" s="85"/>
      <c r="M8" s="85"/>
      <c r="N8" s="85"/>
      <c r="O8" s="48"/>
    </row>
    <row r="9" spans="1:15" ht="28.5" customHeight="1">
      <c r="A9" s="83"/>
      <c r="B9" s="73"/>
      <c r="C9" s="73"/>
      <c r="D9" s="73"/>
      <c r="E9" s="76"/>
      <c r="F9" s="83"/>
      <c r="G9" s="83"/>
      <c r="H9" s="91"/>
      <c r="I9" s="91"/>
      <c r="J9" s="85"/>
      <c r="K9" s="85"/>
      <c r="L9" s="85"/>
      <c r="M9" s="85"/>
      <c r="N9" s="85"/>
      <c r="O9" s="48"/>
    </row>
    <row r="10" spans="1:15" ht="28.5" customHeight="1">
      <c r="A10" s="83"/>
      <c r="B10" s="73"/>
      <c r="C10" s="73"/>
      <c r="D10" s="73"/>
      <c r="E10" s="76"/>
      <c r="F10" s="83"/>
      <c r="G10" s="83"/>
      <c r="H10" s="91"/>
      <c r="I10" s="91"/>
      <c r="J10" s="85"/>
      <c r="K10" s="85"/>
      <c r="L10" s="85"/>
      <c r="M10" s="85"/>
      <c r="N10" s="85"/>
      <c r="O10" s="48"/>
    </row>
    <row r="11" spans="1:15" ht="28.5" customHeight="1">
      <c r="A11" s="83"/>
      <c r="B11" s="73"/>
      <c r="C11" s="73"/>
      <c r="D11" s="73"/>
      <c r="E11" s="76"/>
      <c r="F11" s="83"/>
      <c r="G11" s="83"/>
      <c r="H11" s="91"/>
      <c r="I11" s="91"/>
      <c r="J11" s="85"/>
      <c r="K11" s="85"/>
      <c r="L11" s="85"/>
      <c r="M11" s="85"/>
      <c r="N11" s="85"/>
      <c r="O11" s="48"/>
    </row>
    <row r="12" spans="1:15" ht="28.5" customHeight="1">
      <c r="A12" s="83"/>
      <c r="B12" s="73"/>
      <c r="C12" s="73"/>
      <c r="D12" s="73"/>
      <c r="E12" s="76"/>
      <c r="F12" s="83"/>
      <c r="G12" s="83" t="s">
        <v>292</v>
      </c>
      <c r="H12" s="91"/>
      <c r="I12" s="91"/>
      <c r="J12" s="85"/>
      <c r="K12" s="85"/>
      <c r="L12" s="85"/>
      <c r="M12" s="85"/>
      <c r="N12" s="85"/>
      <c r="O12" s="48"/>
    </row>
    <row r="13" spans="1:15" ht="28.5" customHeight="1">
      <c r="A13" s="83"/>
      <c r="B13" s="73"/>
      <c r="C13" s="73"/>
      <c r="D13" s="73"/>
      <c r="E13" s="76"/>
      <c r="F13" s="83"/>
      <c r="G13" s="83" t="s">
        <v>292</v>
      </c>
      <c r="H13" s="91"/>
      <c r="I13" s="91"/>
      <c r="J13" s="105"/>
      <c r="K13" s="105"/>
      <c r="L13" s="105"/>
      <c r="M13" s="105"/>
      <c r="N13" s="105"/>
      <c r="O13" s="48"/>
    </row>
    <row r="14" spans="1:15" ht="28.5" customHeight="1">
      <c r="A14" s="83"/>
      <c r="B14" s="73"/>
      <c r="C14" s="73"/>
      <c r="D14" s="73"/>
      <c r="E14" s="76"/>
      <c r="F14" s="83"/>
      <c r="G14" s="83" t="s">
        <v>292</v>
      </c>
      <c r="H14" s="91"/>
      <c r="I14" s="91"/>
      <c r="J14" s="105"/>
      <c r="K14" s="105"/>
      <c r="L14" s="105"/>
      <c r="M14" s="105"/>
      <c r="N14" s="105"/>
      <c r="O14" s="48"/>
    </row>
    <row r="15" spans="1:15" ht="28.5" customHeight="1">
      <c r="A15" s="83"/>
      <c r="B15" s="73"/>
      <c r="C15" s="73"/>
      <c r="D15" s="73"/>
      <c r="E15" s="76"/>
      <c r="F15" s="83"/>
      <c r="G15" s="83" t="s">
        <v>292</v>
      </c>
      <c r="H15" s="91"/>
      <c r="I15" s="91"/>
      <c r="J15" s="105"/>
      <c r="K15" s="105"/>
      <c r="L15" s="105"/>
      <c r="M15" s="105"/>
      <c r="N15" s="105"/>
      <c r="O15" s="48"/>
    </row>
    <row r="16" spans="1:15" ht="28.5" customHeight="1">
      <c r="A16" s="83"/>
      <c r="B16" s="73"/>
      <c r="C16" s="73"/>
      <c r="D16" s="73"/>
      <c r="E16" s="76"/>
      <c r="F16" s="83"/>
      <c r="G16" s="83" t="s">
        <v>292</v>
      </c>
      <c r="H16" s="91"/>
      <c r="I16" s="91"/>
      <c r="J16" s="105"/>
      <c r="K16" s="105"/>
      <c r="L16" s="105"/>
      <c r="M16" s="105"/>
      <c r="N16" s="105"/>
      <c r="O16" s="48"/>
    </row>
    <row r="17" spans="1:15" ht="15.75" customHeight="1">
      <c r="A17" s="33" t="s">
        <v>295</v>
      </c>
      <c r="B17" s="48"/>
      <c r="C17" s="48"/>
      <c r="D17" s="48"/>
      <c r="E17" s="33"/>
      <c r="F17" s="48"/>
      <c r="G17" s="48"/>
      <c r="H17" s="48"/>
      <c r="I17" s="48"/>
      <c r="J17" s="33"/>
      <c r="K17" s="33"/>
      <c r="L17" s="33"/>
      <c r="M17" s="33"/>
      <c r="N17" s="33"/>
      <c r="O17" s="48"/>
    </row>
    <row r="18" spans="1:15" ht="10.5" customHeight="1">
      <c r="A18" t="s">
        <v>208</v>
      </c>
      <c r="B18" s="48"/>
      <c r="C18" s="48"/>
      <c r="D18" s="48"/>
      <c r="E18" s="48"/>
      <c r="F18" s="48"/>
      <c r="G18" s="48"/>
      <c r="H18" s="48"/>
      <c r="I18" s="48"/>
      <c r="J18" s="33"/>
      <c r="K18" s="33"/>
      <c r="L18" s="33"/>
      <c r="M18" s="33"/>
      <c r="N18" s="33"/>
      <c r="O18" s="48"/>
    </row>
    <row r="19" spans="1:15" ht="10.5" customHeight="1">
      <c r="A19" s="48"/>
      <c r="B19" s="48"/>
      <c r="C19" s="48"/>
      <c r="D19" s="48"/>
      <c r="E19" s="33"/>
      <c r="F19" s="48"/>
      <c r="G19" s="48"/>
      <c r="H19" s="48"/>
      <c r="I19" s="48"/>
      <c r="J19" s="33"/>
      <c r="K19" s="48"/>
      <c r="L19" s="48"/>
      <c r="M19" s="48"/>
      <c r="N19" s="33"/>
      <c r="O19" s="48"/>
    </row>
    <row r="20" spans="1:15" ht="10.5" customHeight="1">
      <c r="A20" s="48"/>
      <c r="B20" s="48"/>
      <c r="C20" s="48"/>
      <c r="D20" s="48"/>
      <c r="E20" s="48"/>
      <c r="F20" s="48"/>
      <c r="G20" s="48"/>
      <c r="H20" s="48"/>
      <c r="I20" s="48"/>
      <c r="J20" s="48"/>
      <c r="K20" s="48"/>
      <c r="L20" s="48"/>
      <c r="M20" s="48"/>
      <c r="N20" s="33"/>
      <c r="O20" s="48"/>
    </row>
    <row r="21" ht="12.75" customHeight="1">
      <c r="N21" s="34"/>
    </row>
    <row r="22" spans="11:14" ht="12.75" customHeight="1">
      <c r="K22" s="34"/>
      <c r="N22" s="34"/>
    </row>
    <row r="23" spans="11:14" ht="12.75" customHeight="1">
      <c r="K23" s="34"/>
      <c r="L23" s="34"/>
      <c r="M23" s="34"/>
      <c r="N23" s="34"/>
    </row>
    <row r="24" spans="1:15" ht="10.5" customHeight="1">
      <c r="A24" s="48"/>
      <c r="B24" s="48"/>
      <c r="C24" s="48"/>
      <c r="D24" s="48"/>
      <c r="E24" s="48"/>
      <c r="F24" s="48"/>
      <c r="G24" s="33"/>
      <c r="H24" s="48"/>
      <c r="I24" s="48"/>
      <c r="J24" s="48"/>
      <c r="K24" s="48"/>
      <c r="L24" s="33"/>
      <c r="M24" s="33"/>
      <c r="N24" s="48"/>
      <c r="O24" s="48"/>
    </row>
    <row r="26" spans="1:15" ht="10.5" customHeight="1">
      <c r="A26" s="48"/>
      <c r="B26" s="48"/>
      <c r="C26" s="48"/>
      <c r="D26" s="48"/>
      <c r="E26" s="48"/>
      <c r="F26" s="48"/>
      <c r="G26" s="33"/>
      <c r="H26" s="48"/>
      <c r="I26" s="48"/>
      <c r="J26" s="48"/>
      <c r="K26" s="48"/>
      <c r="L26" s="48"/>
      <c r="M26" s="48"/>
      <c r="N26" s="48"/>
      <c r="O26" s="48"/>
    </row>
  </sheetData>
  <sheetProtection/>
  <mergeCells count="7">
    <mergeCell ref="A3:C3"/>
    <mergeCell ref="B4:D4"/>
    <mergeCell ref="H4:N4"/>
    <mergeCell ref="A4:A5"/>
    <mergeCell ref="E4:E5"/>
    <mergeCell ref="F4:F5"/>
    <mergeCell ref="G4:G5"/>
  </mergeCells>
  <printOptions horizontalCentered="1"/>
  <pageMargins left="0.3541666666666667" right="0.3541666666666667" top="0.9840277777777777" bottom="0.9840277777777777" header="0.5111111111111111" footer="0.5111111111111111"/>
  <pageSetup horizontalDpi="600" verticalDpi="600" orientation="landscape" paperSize="9" scale="85"/>
</worksheet>
</file>

<file path=xl/worksheets/sheet45.xml><?xml version="1.0" encoding="utf-8"?>
<worksheet xmlns="http://schemas.openxmlformats.org/spreadsheetml/2006/main" xmlns:r="http://schemas.openxmlformats.org/officeDocument/2006/relationships">
  <dimension ref="A1:N16"/>
  <sheetViews>
    <sheetView showGridLines="0" showZeros="0" workbookViewId="0" topLeftCell="A1">
      <selection activeCell="A16" sqref="A16"/>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2" t="s">
        <v>296</v>
      </c>
      <c r="B1" s="22"/>
      <c r="C1" s="22"/>
      <c r="D1" s="22"/>
      <c r="E1" s="22"/>
      <c r="F1" s="22"/>
      <c r="G1" s="22"/>
      <c r="H1" s="22"/>
      <c r="I1" s="22"/>
      <c r="J1" s="22"/>
      <c r="K1" s="22"/>
      <c r="L1" s="22"/>
    </row>
    <row r="2" spans="1:12" ht="22.5" customHeight="1">
      <c r="A2" s="22"/>
      <c r="B2" s="22"/>
      <c r="C2" s="22"/>
      <c r="D2" s="22"/>
      <c r="E2" s="22"/>
      <c r="F2" s="22"/>
      <c r="G2" s="22"/>
      <c r="H2" s="22"/>
      <c r="I2" s="22"/>
      <c r="J2" s="22"/>
      <c r="K2" s="22"/>
      <c r="L2" s="41" t="s">
        <v>297</v>
      </c>
    </row>
    <row r="3" spans="1:12" ht="20.25" customHeight="1">
      <c r="A3" s="59" t="s">
        <v>33</v>
      </c>
      <c r="L3" s="42" t="s">
        <v>34</v>
      </c>
    </row>
    <row r="4" spans="1:12" s="21" customFormat="1" ht="30.75" customHeight="1">
      <c r="A4" s="27" t="s">
        <v>58</v>
      </c>
      <c r="B4" s="27" t="s">
        <v>298</v>
      </c>
      <c r="C4" s="27" t="s">
        <v>299</v>
      </c>
      <c r="D4" s="27" t="s">
        <v>300</v>
      </c>
      <c r="E4" s="27" t="s">
        <v>301</v>
      </c>
      <c r="F4" s="25" t="s">
        <v>92</v>
      </c>
      <c r="G4" s="26"/>
      <c r="H4" s="26"/>
      <c r="I4" s="26"/>
      <c r="J4" s="26"/>
      <c r="K4" s="26"/>
      <c r="L4" s="35"/>
    </row>
    <row r="5" spans="1:12" s="21" customFormat="1" ht="64.5" customHeight="1">
      <c r="A5" s="86"/>
      <c r="B5" s="86"/>
      <c r="C5" s="86"/>
      <c r="D5" s="86"/>
      <c r="E5" s="86"/>
      <c r="F5" s="24" t="s">
        <v>61</v>
      </c>
      <c r="G5" s="36" t="s">
        <v>62</v>
      </c>
      <c r="H5" s="36" t="s">
        <v>302</v>
      </c>
      <c r="I5" s="36" t="s">
        <v>303</v>
      </c>
      <c r="J5" s="36" t="s">
        <v>304</v>
      </c>
      <c r="K5" s="36" t="s">
        <v>66</v>
      </c>
      <c r="L5" s="40" t="s">
        <v>67</v>
      </c>
    </row>
    <row r="6" spans="1:12" s="21" customFormat="1" ht="26.25" customHeight="1">
      <c r="A6" s="24" t="s">
        <v>61</v>
      </c>
      <c r="B6" s="36"/>
      <c r="C6" s="36"/>
      <c r="D6" s="87">
        <f>SUM(D7:D14)</f>
        <v>0</v>
      </c>
      <c r="E6" s="36"/>
      <c r="F6" s="88"/>
      <c r="G6" s="88">
        <f>SUM(G7:G14)</f>
        <v>0</v>
      </c>
      <c r="H6" s="36"/>
      <c r="I6" s="36"/>
      <c r="J6" s="36"/>
      <c r="K6" s="36"/>
      <c r="L6" s="40"/>
    </row>
    <row r="7" spans="1:12" s="21" customFormat="1" ht="26.25" customHeight="1">
      <c r="A7" s="83"/>
      <c r="B7" s="76"/>
      <c r="C7" s="83"/>
      <c r="D7" s="89">
        <f>SUM(D11:D16)</f>
        <v>0</v>
      </c>
      <c r="E7" s="83" t="s">
        <v>292</v>
      </c>
      <c r="F7" s="90"/>
      <c r="G7" s="91"/>
      <c r="H7" s="36"/>
      <c r="I7" s="36"/>
      <c r="J7" s="36"/>
      <c r="K7" s="36"/>
      <c r="L7" s="40"/>
    </row>
    <row r="8" spans="1:12" s="21" customFormat="1" ht="26.25" customHeight="1">
      <c r="A8" s="83"/>
      <c r="B8" s="76"/>
      <c r="C8" s="83"/>
      <c r="D8" s="89"/>
      <c r="E8" s="83"/>
      <c r="F8" s="90"/>
      <c r="G8" s="91"/>
      <c r="H8" s="36"/>
      <c r="I8" s="36"/>
      <c r="J8" s="36"/>
      <c r="K8" s="36"/>
      <c r="L8" s="40"/>
    </row>
    <row r="9" spans="1:12" s="21" customFormat="1" ht="26.25" customHeight="1">
      <c r="A9" s="83"/>
      <c r="B9" s="76"/>
      <c r="C9" s="83"/>
      <c r="D9" s="89"/>
      <c r="E9" s="83"/>
      <c r="F9" s="90"/>
      <c r="G9" s="91"/>
      <c r="H9" s="36"/>
      <c r="I9" s="36"/>
      <c r="J9" s="36"/>
      <c r="K9" s="36"/>
      <c r="L9" s="40"/>
    </row>
    <row r="10" spans="1:12" s="21" customFormat="1" ht="26.25" customHeight="1">
      <c r="A10" s="83"/>
      <c r="B10" s="76"/>
      <c r="C10" s="83"/>
      <c r="D10" s="89"/>
      <c r="E10" s="83"/>
      <c r="F10" s="90"/>
      <c r="G10" s="91"/>
      <c r="H10" s="36"/>
      <c r="I10" s="36"/>
      <c r="J10" s="36"/>
      <c r="K10" s="36"/>
      <c r="L10" s="40"/>
    </row>
    <row r="11" spans="1:12" s="21" customFormat="1" ht="26.25" customHeight="1">
      <c r="A11" s="83"/>
      <c r="B11" s="76"/>
      <c r="C11" s="83"/>
      <c r="D11" s="89">
        <f aca="true" t="shared" si="0" ref="D11:D13">SUM(D12:D17)</f>
        <v>0</v>
      </c>
      <c r="E11" s="83" t="s">
        <v>292</v>
      </c>
      <c r="F11" s="90"/>
      <c r="G11" s="91"/>
      <c r="H11" s="36"/>
      <c r="I11" s="36"/>
      <c r="J11" s="36"/>
      <c r="K11" s="36"/>
      <c r="L11" s="40"/>
    </row>
    <row r="12" spans="1:12" s="21" customFormat="1" ht="26.25" customHeight="1">
      <c r="A12" s="83"/>
      <c r="B12" s="76"/>
      <c r="C12" s="83"/>
      <c r="D12" s="89">
        <f t="shared" si="0"/>
        <v>0</v>
      </c>
      <c r="E12" s="83" t="s">
        <v>292</v>
      </c>
      <c r="F12" s="90"/>
      <c r="G12" s="91"/>
      <c r="H12" s="36"/>
      <c r="I12" s="36"/>
      <c r="J12" s="36"/>
      <c r="K12" s="36"/>
      <c r="L12" s="40"/>
    </row>
    <row r="13" spans="1:12" ht="26.25" customHeight="1">
      <c r="A13" s="83"/>
      <c r="B13" s="76"/>
      <c r="C13" s="83"/>
      <c r="D13" s="89">
        <f t="shared" si="0"/>
        <v>0</v>
      </c>
      <c r="E13" s="83" t="s">
        <v>292</v>
      </c>
      <c r="F13" s="90"/>
      <c r="G13" s="91"/>
      <c r="H13" s="81"/>
      <c r="I13" s="81"/>
      <c r="J13" s="81"/>
      <c r="K13" s="81"/>
      <c r="L13" s="81"/>
    </row>
    <row r="14" spans="1:12" ht="26.25" customHeight="1">
      <c r="A14" s="84"/>
      <c r="B14" s="74"/>
      <c r="C14" s="84"/>
      <c r="D14" s="89">
        <f>SUM(D16:D20)</f>
        <v>0</v>
      </c>
      <c r="E14" s="84" t="s">
        <v>292</v>
      </c>
      <c r="F14" s="90"/>
      <c r="G14" s="85"/>
      <c r="H14" s="81"/>
      <c r="I14" s="81"/>
      <c r="J14" s="81"/>
      <c r="K14" s="81"/>
      <c r="L14" s="81"/>
    </row>
    <row r="15" spans="1:14" ht="26.25" customHeight="1">
      <c r="A15" s="33" t="s">
        <v>305</v>
      </c>
      <c r="B15" s="33"/>
      <c r="C15" s="33"/>
      <c r="D15" s="33"/>
      <c r="E15" s="33"/>
      <c r="F15" s="33"/>
      <c r="G15" s="33"/>
      <c r="H15" s="33"/>
      <c r="I15" s="33"/>
      <c r="J15" s="33"/>
      <c r="K15" s="33"/>
      <c r="L15" s="48"/>
      <c r="M15" s="48"/>
      <c r="N15" s="48"/>
    </row>
    <row r="16" ht="30.75" customHeight="1">
      <c r="A16" t="s">
        <v>208</v>
      </c>
    </row>
  </sheetData>
  <sheetProtection/>
  <mergeCells count="6">
    <mergeCell ref="F4:L4"/>
    <mergeCell ref="A4:A5"/>
    <mergeCell ref="B4:B5"/>
    <mergeCell ref="C4:C5"/>
    <mergeCell ref="D4:D5"/>
    <mergeCell ref="E4:E5"/>
  </mergeCells>
  <printOptions horizontalCentered="1"/>
  <pageMargins left="0.3541666666666667" right="0.3541666666666667" top="0.9840277777777777" bottom="0.9840277777777777" header="0.5111111111111111" footer="0.5111111111111111"/>
  <pageSetup horizontalDpi="600" verticalDpi="600" orientation="landscape" paperSize="9" scale="95"/>
</worksheet>
</file>

<file path=xl/worksheets/sheet46.xml><?xml version="1.0" encoding="utf-8"?>
<worksheet xmlns="http://schemas.openxmlformats.org/spreadsheetml/2006/main" xmlns:r="http://schemas.openxmlformats.org/officeDocument/2006/relationships">
  <dimension ref="A1:N16"/>
  <sheetViews>
    <sheetView showGridLines="0" showZeros="0" workbookViewId="0" topLeftCell="A1">
      <selection activeCell="A16" sqref="A16"/>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2" t="s">
        <v>306</v>
      </c>
      <c r="B1" s="22"/>
      <c r="C1" s="22"/>
      <c r="D1" s="22"/>
      <c r="E1" s="22"/>
      <c r="F1" s="22"/>
      <c r="G1" s="22"/>
      <c r="H1" s="22"/>
      <c r="I1" s="22"/>
      <c r="J1" s="22"/>
      <c r="K1" s="22"/>
      <c r="L1" s="22"/>
      <c r="M1" s="22"/>
    </row>
    <row r="2" spans="1:13" ht="18" customHeight="1">
      <c r="A2" s="22"/>
      <c r="B2" s="22"/>
      <c r="C2" s="22"/>
      <c r="D2" s="22"/>
      <c r="E2" s="22"/>
      <c r="F2" s="22"/>
      <c r="G2" s="22"/>
      <c r="H2" s="22"/>
      <c r="I2" s="22"/>
      <c r="J2" s="22"/>
      <c r="K2" s="22"/>
      <c r="L2" s="22"/>
      <c r="M2" s="41" t="s">
        <v>307</v>
      </c>
    </row>
    <row r="3" spans="1:13" ht="22.5" customHeight="1">
      <c r="A3" s="59" t="s">
        <v>33</v>
      </c>
      <c r="M3" s="42" t="s">
        <v>34</v>
      </c>
    </row>
    <row r="4" spans="1:13" s="21" customFormat="1" ht="21.75" customHeight="1">
      <c r="A4" s="24" t="s">
        <v>58</v>
      </c>
      <c r="B4" s="36" t="s">
        <v>308</v>
      </c>
      <c r="C4" s="36" t="s">
        <v>309</v>
      </c>
      <c r="D4" s="36" t="s">
        <v>310</v>
      </c>
      <c r="E4" s="28" t="s">
        <v>311</v>
      </c>
      <c r="F4" s="28" t="s">
        <v>312</v>
      </c>
      <c r="G4" s="25" t="s">
        <v>92</v>
      </c>
      <c r="H4" s="26"/>
      <c r="I4" s="26"/>
      <c r="J4" s="26"/>
      <c r="K4" s="26"/>
      <c r="L4" s="26"/>
      <c r="M4" s="35"/>
    </row>
    <row r="5" spans="1:13" s="21" customFormat="1" ht="69.75" customHeight="1">
      <c r="A5" s="24"/>
      <c r="B5" s="36"/>
      <c r="C5" s="36"/>
      <c r="D5" s="36"/>
      <c r="E5" s="39"/>
      <c r="F5" s="39" t="s">
        <v>312</v>
      </c>
      <c r="G5" s="27" t="s">
        <v>61</v>
      </c>
      <c r="H5" s="28" t="s">
        <v>62</v>
      </c>
      <c r="I5" s="28" t="s">
        <v>302</v>
      </c>
      <c r="J5" s="28" t="s">
        <v>303</v>
      </c>
      <c r="K5" s="28" t="s">
        <v>304</v>
      </c>
      <c r="L5" s="28" t="s">
        <v>66</v>
      </c>
      <c r="M5" s="28" t="s">
        <v>67</v>
      </c>
    </row>
    <row r="6" spans="1:13" ht="33.75" customHeight="1">
      <c r="A6" s="80" t="s">
        <v>61</v>
      </c>
      <c r="B6" s="80"/>
      <c r="C6" s="81"/>
      <c r="D6" s="81"/>
      <c r="E6" s="81"/>
      <c r="F6" s="81"/>
      <c r="G6" s="82">
        <f>SUM(G7:G14)</f>
        <v>0</v>
      </c>
      <c r="H6" s="82">
        <f>SUM(H7:H14)</f>
        <v>0</v>
      </c>
      <c r="I6" s="81"/>
      <c r="J6" s="81"/>
      <c r="K6" s="81"/>
      <c r="L6" s="81"/>
      <c r="M6" s="81"/>
    </row>
    <row r="7" spans="1:13" ht="36" customHeight="1">
      <c r="A7" s="83"/>
      <c r="B7" s="76"/>
      <c r="C7" s="84"/>
      <c r="D7" s="84" t="s">
        <v>292</v>
      </c>
      <c r="E7" s="84"/>
      <c r="F7" s="84"/>
      <c r="G7" s="85">
        <f>SUM(H7:M7)</f>
        <v>0</v>
      </c>
      <c r="H7" s="85"/>
      <c r="I7" s="81"/>
      <c r="J7" s="81"/>
      <c r="K7" s="81"/>
      <c r="L7" s="81"/>
      <c r="M7" s="81"/>
    </row>
    <row r="8" spans="1:13" ht="36" customHeight="1">
      <c r="A8" s="83"/>
      <c r="B8" s="76"/>
      <c r="C8" s="83"/>
      <c r="D8" s="84"/>
      <c r="E8" s="84"/>
      <c r="F8" s="84"/>
      <c r="G8" s="85"/>
      <c r="H8" s="85"/>
      <c r="I8" s="81"/>
      <c r="J8" s="81"/>
      <c r="K8" s="81"/>
      <c r="L8" s="81"/>
      <c r="M8" s="81"/>
    </row>
    <row r="9" spans="1:13" ht="36" customHeight="1">
      <c r="A9" s="83"/>
      <c r="B9" s="76"/>
      <c r="C9" s="83"/>
      <c r="D9" s="84"/>
      <c r="E9" s="84"/>
      <c r="F9" s="84"/>
      <c r="G9" s="85"/>
      <c r="H9" s="85"/>
      <c r="I9" s="81"/>
      <c r="J9" s="81"/>
      <c r="K9" s="81"/>
      <c r="L9" s="81"/>
      <c r="M9" s="81"/>
    </row>
    <row r="10" spans="1:13" ht="36" customHeight="1">
      <c r="A10" s="83"/>
      <c r="B10" s="76"/>
      <c r="C10" s="83"/>
      <c r="D10" s="84"/>
      <c r="E10" s="84"/>
      <c r="F10" s="84"/>
      <c r="G10" s="85"/>
      <c r="H10" s="85"/>
      <c r="I10" s="81"/>
      <c r="J10" s="81"/>
      <c r="K10" s="81"/>
      <c r="L10" s="81"/>
      <c r="M10" s="81"/>
    </row>
    <row r="11" spans="1:13" ht="36" customHeight="1">
      <c r="A11" s="83"/>
      <c r="B11" s="76"/>
      <c r="C11" s="83"/>
      <c r="D11" s="84"/>
      <c r="E11" s="84"/>
      <c r="F11" s="84"/>
      <c r="G11" s="85"/>
      <c r="H11" s="85"/>
      <c r="I11" s="81"/>
      <c r="J11" s="81"/>
      <c r="K11" s="81"/>
      <c r="L11" s="81"/>
      <c r="M11" s="81"/>
    </row>
    <row r="12" spans="1:13" ht="36" customHeight="1">
      <c r="A12" s="83"/>
      <c r="B12" s="76"/>
      <c r="C12" s="83"/>
      <c r="D12" s="84"/>
      <c r="E12" s="84"/>
      <c r="F12" s="84"/>
      <c r="G12" s="85"/>
      <c r="H12" s="85"/>
      <c r="I12" s="81"/>
      <c r="J12" s="81"/>
      <c r="K12" s="81"/>
      <c r="L12" s="81"/>
      <c r="M12" s="81"/>
    </row>
    <row r="13" spans="1:13" ht="36" customHeight="1">
      <c r="A13" s="83"/>
      <c r="B13" s="76"/>
      <c r="C13" s="83"/>
      <c r="D13" s="84" t="s">
        <v>292</v>
      </c>
      <c r="E13" s="84"/>
      <c r="F13" s="84"/>
      <c r="G13" s="85">
        <f>SUM(H13:M13)</f>
        <v>0</v>
      </c>
      <c r="H13" s="85"/>
      <c r="I13" s="81"/>
      <c r="J13" s="81"/>
      <c r="K13" s="81"/>
      <c r="L13" s="81"/>
      <c r="M13" s="81"/>
    </row>
    <row r="14" spans="1:13" ht="36" customHeight="1">
      <c r="A14" s="83"/>
      <c r="B14" s="76"/>
      <c r="C14" s="84"/>
      <c r="D14" s="84" t="s">
        <v>292</v>
      </c>
      <c r="E14" s="84"/>
      <c r="F14" s="84"/>
      <c r="G14" s="85">
        <f>SUM(H14:M14)</f>
        <v>0</v>
      </c>
      <c r="H14" s="85"/>
      <c r="I14" s="81"/>
      <c r="J14" s="81"/>
      <c r="K14" s="81"/>
      <c r="L14" s="81"/>
      <c r="M14" s="81"/>
    </row>
    <row r="15" spans="1:14" ht="31.5" customHeight="1">
      <c r="A15" s="33" t="s">
        <v>313</v>
      </c>
      <c r="B15" s="33"/>
      <c r="C15" s="33"/>
      <c r="D15" s="33"/>
      <c r="E15" s="33"/>
      <c r="F15" s="33"/>
      <c r="G15" s="33"/>
      <c r="H15" s="33"/>
      <c r="I15" s="33"/>
      <c r="J15" s="33"/>
      <c r="K15" s="48"/>
      <c r="L15" s="48"/>
      <c r="M15" s="48"/>
      <c r="N15" s="48"/>
    </row>
    <row r="16" ht="12.75" customHeight="1">
      <c r="A16" t="s">
        <v>208</v>
      </c>
    </row>
  </sheetData>
  <sheetProtection/>
  <mergeCells count="7">
    <mergeCell ref="G4:M4"/>
    <mergeCell ref="A4:A5"/>
    <mergeCell ref="B4:B5"/>
    <mergeCell ref="C4:C5"/>
    <mergeCell ref="D4:D5"/>
    <mergeCell ref="E4:E5"/>
    <mergeCell ref="F4:F5"/>
  </mergeCells>
  <printOptions/>
  <pageMargins left="0.7493055555555556" right="0.7493055555555556" top="0.9993055555555556" bottom="0.9993055555555556" header="0.49930555555555556" footer="0.49930555555555556"/>
  <pageSetup horizontalDpi="600" verticalDpi="600" orientation="landscape" paperSize="9" scale="85"/>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workbookViewId="0" topLeftCell="A1">
      <selection activeCell="F9" sqref="F9"/>
    </sheetView>
  </sheetViews>
  <sheetFormatPr defaultColWidth="6.83203125" defaultRowHeight="19.5" customHeight="1"/>
  <cols>
    <col min="1" max="1" width="42.83203125" style="52" customWidth="1"/>
    <col min="2" max="4" width="7.16015625" style="53" customWidth="1"/>
    <col min="5" max="5" width="47" style="53" customWidth="1"/>
    <col min="6" max="6" width="39.5" style="53" customWidth="1"/>
    <col min="7" max="244" width="6.83203125" style="54" customWidth="1"/>
    <col min="245" max="245" width="6.83203125" style="0" customWidth="1"/>
  </cols>
  <sheetData>
    <row r="1" spans="1:6" s="49" customFormat="1" ht="36.75" customHeight="1">
      <c r="A1" s="55" t="s">
        <v>314</v>
      </c>
      <c r="B1" s="56"/>
      <c r="C1" s="56"/>
      <c r="D1" s="56"/>
      <c r="E1" s="56"/>
      <c r="F1" s="56"/>
    </row>
    <row r="2" spans="1:6" s="49" customFormat="1" ht="24" customHeight="1">
      <c r="A2" s="57"/>
      <c r="B2" s="57"/>
      <c r="C2" s="57"/>
      <c r="D2" s="57"/>
      <c r="E2" s="57"/>
      <c r="F2" s="58" t="s">
        <v>315</v>
      </c>
    </row>
    <row r="3" spans="1:6" s="49" customFormat="1" ht="15" customHeight="1">
      <c r="A3" s="59" t="s">
        <v>33</v>
      </c>
      <c r="B3" s="59"/>
      <c r="C3" s="59"/>
      <c r="D3" s="60"/>
      <c r="E3" s="60"/>
      <c r="F3" s="61" t="s">
        <v>34</v>
      </c>
    </row>
    <row r="4" spans="1:6" s="50" customFormat="1" ht="24" customHeight="1">
      <c r="A4" s="62" t="s">
        <v>58</v>
      </c>
      <c r="B4" s="63" t="s">
        <v>75</v>
      </c>
      <c r="C4" s="63"/>
      <c r="D4" s="63"/>
      <c r="E4" s="63" t="s">
        <v>76</v>
      </c>
      <c r="F4" s="64" t="s">
        <v>316</v>
      </c>
    </row>
    <row r="5" spans="1:6" s="50" customFormat="1" ht="24.75" customHeight="1">
      <c r="A5" s="62"/>
      <c r="B5" s="63"/>
      <c r="C5" s="63"/>
      <c r="D5" s="63"/>
      <c r="E5" s="63"/>
      <c r="F5" s="64"/>
    </row>
    <row r="6" spans="1:6" s="51" customFormat="1" ht="38.25" customHeight="1">
      <c r="A6" s="62"/>
      <c r="B6" s="65" t="s">
        <v>77</v>
      </c>
      <c r="C6" s="65" t="s">
        <v>78</v>
      </c>
      <c r="D6" s="65" t="s">
        <v>79</v>
      </c>
      <c r="E6" s="63"/>
      <c r="F6" s="64"/>
    </row>
    <row r="7" spans="1:244" s="21" customFormat="1" ht="35.25" customHeight="1">
      <c r="A7" s="66"/>
      <c r="B7" s="67"/>
      <c r="C7" s="67"/>
      <c r="D7" s="67"/>
      <c r="E7" s="68" t="s">
        <v>61</v>
      </c>
      <c r="F7" s="69">
        <f>SUM(F8:F13)</f>
        <v>1041.9</v>
      </c>
      <c r="G7" s="70"/>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row>
    <row r="8" spans="1:9" ht="30" customHeight="1">
      <c r="A8" s="72" t="s">
        <v>72</v>
      </c>
      <c r="B8" s="73" t="s">
        <v>80</v>
      </c>
      <c r="C8" s="73" t="s">
        <v>81</v>
      </c>
      <c r="D8" s="73" t="s">
        <v>82</v>
      </c>
      <c r="E8" s="74" t="s">
        <v>44</v>
      </c>
      <c r="F8" s="75">
        <v>667.3</v>
      </c>
      <c r="I8" s="79"/>
    </row>
    <row r="9" spans="1:9" ht="30" customHeight="1">
      <c r="A9" s="72"/>
      <c r="B9" s="73" t="s">
        <v>80</v>
      </c>
      <c r="C9" s="73" t="s">
        <v>81</v>
      </c>
      <c r="D9" s="73" t="s">
        <v>83</v>
      </c>
      <c r="E9" s="76" t="s">
        <v>46</v>
      </c>
      <c r="F9" s="75"/>
      <c r="I9" s="79"/>
    </row>
    <row r="10" spans="1:9" ht="30" customHeight="1">
      <c r="A10" s="72"/>
      <c r="B10" s="73" t="s">
        <v>80</v>
      </c>
      <c r="C10" s="73" t="s">
        <v>81</v>
      </c>
      <c r="D10" s="73" t="s">
        <v>84</v>
      </c>
      <c r="E10" s="74" t="s">
        <v>48</v>
      </c>
      <c r="F10" s="75">
        <v>347.2</v>
      </c>
      <c r="I10" s="79"/>
    </row>
    <row r="11" spans="1:9" ht="30" customHeight="1">
      <c r="A11" s="72"/>
      <c r="B11" s="73" t="s">
        <v>85</v>
      </c>
      <c r="C11" s="73" t="s">
        <v>81</v>
      </c>
      <c r="D11" s="73" t="s">
        <v>86</v>
      </c>
      <c r="E11" s="77" t="s">
        <v>317</v>
      </c>
      <c r="F11" s="75">
        <v>27.4</v>
      </c>
      <c r="I11" s="79"/>
    </row>
    <row r="12" spans="1:9" ht="30" customHeight="1">
      <c r="A12" s="72"/>
      <c r="B12" s="73"/>
      <c r="C12" s="73"/>
      <c r="D12" s="73"/>
      <c r="E12" s="76"/>
      <c r="F12" s="75"/>
      <c r="I12" s="79"/>
    </row>
    <row r="13" spans="1:9" ht="30" customHeight="1">
      <c r="A13" s="72"/>
      <c r="B13" s="73"/>
      <c r="C13" s="73"/>
      <c r="D13" s="73"/>
      <c r="E13" s="76"/>
      <c r="F13" s="75"/>
      <c r="I13" s="79"/>
    </row>
    <row r="14" spans="4:6" ht="19.5" customHeight="1">
      <c r="D14" s="78"/>
      <c r="E14" s="78"/>
      <c r="F14" s="78"/>
    </row>
  </sheetData>
  <sheetProtection/>
  <mergeCells count="5">
    <mergeCell ref="A3:C3"/>
    <mergeCell ref="A4:A6"/>
    <mergeCell ref="E4:E6"/>
    <mergeCell ref="F4:F6"/>
    <mergeCell ref="B4:D5"/>
  </mergeCells>
  <printOptions horizontalCentered="1"/>
  <pageMargins left="0.39305555555555555" right="0.39305555555555555" top="0.9840277777777777" bottom="0.9840277777777777" header="0" footer="0"/>
  <pageSetup fitToHeight="100" fitToWidth="1" horizontalDpi="600" verticalDpi="600" orientation="landscape" paperSize="9"/>
</worksheet>
</file>

<file path=xl/worksheets/sheet48.xml><?xml version="1.0" encoding="utf-8"?>
<worksheet xmlns="http://schemas.openxmlformats.org/spreadsheetml/2006/main" xmlns:r="http://schemas.openxmlformats.org/officeDocument/2006/relationships">
  <dimension ref="A1:U29"/>
  <sheetViews>
    <sheetView showGridLines="0" showZeros="0" workbookViewId="0" topLeftCell="A1">
      <selection activeCell="A17" sqref="A17"/>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2" t="s">
        <v>318</v>
      </c>
      <c r="B1" s="22"/>
      <c r="C1" s="22"/>
      <c r="D1" s="22"/>
      <c r="E1" s="22"/>
      <c r="F1" s="22"/>
      <c r="G1" s="22"/>
      <c r="H1" s="22"/>
      <c r="I1" s="22"/>
      <c r="J1" s="22"/>
      <c r="K1" s="22"/>
      <c r="L1" s="22"/>
      <c r="M1" s="22"/>
      <c r="N1" s="22"/>
      <c r="O1" s="22"/>
      <c r="P1" s="22"/>
      <c r="Q1" s="22"/>
      <c r="R1" s="22"/>
      <c r="S1" s="22"/>
      <c r="T1" s="22"/>
      <c r="U1" s="22"/>
    </row>
    <row r="2" spans="1:21" ht="12.75" customHeight="1">
      <c r="A2" s="22"/>
      <c r="B2" s="22"/>
      <c r="C2" s="22"/>
      <c r="D2" s="22"/>
      <c r="E2" s="22"/>
      <c r="F2" s="22"/>
      <c r="G2" s="22"/>
      <c r="H2" s="22"/>
      <c r="I2" s="22"/>
      <c r="J2" s="22"/>
      <c r="K2" s="22"/>
      <c r="L2" s="22"/>
      <c r="M2" s="22"/>
      <c r="N2" s="22"/>
      <c r="O2" s="22"/>
      <c r="P2" s="22"/>
      <c r="Q2" s="22"/>
      <c r="R2" s="22"/>
      <c r="S2" s="22"/>
      <c r="T2" s="22"/>
      <c r="U2" s="41" t="s">
        <v>319</v>
      </c>
    </row>
    <row r="3" spans="1:21" s="21" customFormat="1" ht="21.75" customHeight="1">
      <c r="A3" s="23" t="s">
        <v>33</v>
      </c>
      <c r="U3" s="42" t="s">
        <v>34</v>
      </c>
    </row>
    <row r="4" spans="1:21" s="21" customFormat="1" ht="25.5" customHeight="1">
      <c r="A4" s="24" t="s">
        <v>58</v>
      </c>
      <c r="B4" s="25" t="s">
        <v>290</v>
      </c>
      <c r="C4" s="25" t="s">
        <v>92</v>
      </c>
      <c r="D4" s="26"/>
      <c r="E4" s="26"/>
      <c r="F4" s="26"/>
      <c r="G4" s="26"/>
      <c r="H4" s="26"/>
      <c r="I4" s="35"/>
      <c r="J4" s="28" t="s">
        <v>320</v>
      </c>
      <c r="K4" s="36" t="s">
        <v>321</v>
      </c>
      <c r="L4" s="37"/>
      <c r="M4" s="37"/>
      <c r="N4" s="38"/>
      <c r="O4" s="36" t="s">
        <v>322</v>
      </c>
      <c r="P4" s="37"/>
      <c r="Q4" s="37"/>
      <c r="R4" s="38"/>
      <c r="S4" s="38" t="s">
        <v>323</v>
      </c>
      <c r="T4" s="43" t="s">
        <v>324</v>
      </c>
      <c r="U4" s="44"/>
    </row>
    <row r="5" spans="1:21" s="21" customFormat="1" ht="90" customHeight="1">
      <c r="A5" s="24"/>
      <c r="B5" s="25"/>
      <c r="C5" s="27" t="s">
        <v>61</v>
      </c>
      <c r="D5" s="28" t="s">
        <v>62</v>
      </c>
      <c r="E5" s="28" t="s">
        <v>302</v>
      </c>
      <c r="F5" s="28" t="s">
        <v>303</v>
      </c>
      <c r="G5" s="28" t="s">
        <v>304</v>
      </c>
      <c r="H5" s="28" t="s">
        <v>325</v>
      </c>
      <c r="I5" s="28" t="s">
        <v>326</v>
      </c>
      <c r="J5" s="39"/>
      <c r="K5" s="28" t="s">
        <v>327</v>
      </c>
      <c r="L5" s="28" t="s">
        <v>328</v>
      </c>
      <c r="M5" s="28" t="s">
        <v>329</v>
      </c>
      <c r="N5" s="28" t="s">
        <v>330</v>
      </c>
      <c r="O5" s="28" t="s">
        <v>331</v>
      </c>
      <c r="P5" s="28" t="s">
        <v>332</v>
      </c>
      <c r="Q5" s="28" t="s">
        <v>333</v>
      </c>
      <c r="R5" s="28" t="s">
        <v>334</v>
      </c>
      <c r="S5" s="45" t="s">
        <v>335</v>
      </c>
      <c r="T5" s="46" t="s">
        <v>336</v>
      </c>
      <c r="U5" s="47" t="s">
        <v>337</v>
      </c>
    </row>
    <row r="6" spans="1:21" s="21" customFormat="1" ht="30" customHeight="1">
      <c r="A6" s="25"/>
      <c r="B6" s="25"/>
      <c r="C6" s="29"/>
      <c r="D6" s="30"/>
      <c r="E6" s="31"/>
      <c r="F6" s="31"/>
      <c r="G6" s="31"/>
      <c r="H6" s="31"/>
      <c r="I6" s="31"/>
      <c r="J6" s="40"/>
      <c r="K6" s="40"/>
      <c r="L6" s="40"/>
      <c r="M6" s="40"/>
      <c r="N6" s="40"/>
      <c r="O6" s="40"/>
      <c r="P6" s="40"/>
      <c r="Q6" s="40"/>
      <c r="R6" s="40"/>
      <c r="S6" s="40"/>
      <c r="T6" s="47"/>
      <c r="U6" s="47"/>
    </row>
    <row r="7" spans="1:21" s="21" customFormat="1" ht="30" customHeight="1">
      <c r="A7" s="25"/>
      <c r="B7" s="25"/>
      <c r="C7" s="29"/>
      <c r="D7" s="30"/>
      <c r="E7" s="31"/>
      <c r="F7" s="31"/>
      <c r="G7" s="31"/>
      <c r="H7" s="31"/>
      <c r="I7" s="31"/>
      <c r="J7" s="40"/>
      <c r="K7" s="40"/>
      <c r="L7" s="40"/>
      <c r="M7" s="40"/>
      <c r="N7" s="40"/>
      <c r="O7" s="40"/>
      <c r="P7" s="40"/>
      <c r="Q7" s="40"/>
      <c r="R7" s="40"/>
      <c r="S7" s="40"/>
      <c r="T7" s="47"/>
      <c r="U7" s="47"/>
    </row>
    <row r="8" spans="1:21" s="21" customFormat="1" ht="30" customHeight="1">
      <c r="A8" s="25"/>
      <c r="B8" s="25"/>
      <c r="C8" s="29"/>
      <c r="D8" s="30"/>
      <c r="E8" s="31"/>
      <c r="F8" s="31"/>
      <c r="G8" s="31"/>
      <c r="H8" s="31"/>
      <c r="I8" s="31"/>
      <c r="J8" s="40"/>
      <c r="K8" s="40"/>
      <c r="L8" s="40"/>
      <c r="M8" s="40"/>
      <c r="N8" s="40"/>
      <c r="O8" s="40"/>
      <c r="P8" s="40"/>
      <c r="Q8" s="40"/>
      <c r="R8" s="40"/>
      <c r="S8" s="40"/>
      <c r="T8" s="47"/>
      <c r="U8" s="47"/>
    </row>
    <row r="9" spans="1:21" s="21" customFormat="1" ht="30" customHeight="1">
      <c r="A9" s="25"/>
      <c r="B9" s="25"/>
      <c r="C9" s="29"/>
      <c r="D9" s="30"/>
      <c r="E9" s="31"/>
      <c r="F9" s="31"/>
      <c r="G9" s="31"/>
      <c r="H9" s="31"/>
      <c r="I9" s="31"/>
      <c r="J9" s="40"/>
      <c r="K9" s="40"/>
      <c r="L9" s="40"/>
      <c r="M9" s="40"/>
      <c r="N9" s="40"/>
      <c r="O9" s="40"/>
      <c r="P9" s="40"/>
      <c r="Q9" s="40"/>
      <c r="R9" s="40"/>
      <c r="S9" s="40"/>
      <c r="T9" s="47"/>
      <c r="U9" s="47"/>
    </row>
    <row r="10" spans="1:21" s="21" customFormat="1" ht="30" customHeight="1">
      <c r="A10" s="25"/>
      <c r="B10" s="25"/>
      <c r="C10" s="29"/>
      <c r="D10" s="30"/>
      <c r="E10" s="31"/>
      <c r="F10" s="31"/>
      <c r="G10" s="31"/>
      <c r="H10" s="31"/>
      <c r="I10" s="31"/>
      <c r="J10" s="40"/>
      <c r="K10" s="40"/>
      <c r="L10" s="40"/>
      <c r="M10" s="40"/>
      <c r="N10" s="40"/>
      <c r="O10" s="40"/>
      <c r="P10" s="40"/>
      <c r="Q10" s="40"/>
      <c r="R10" s="40"/>
      <c r="S10" s="40"/>
      <c r="T10" s="47"/>
      <c r="U10" s="47"/>
    </row>
    <row r="11" spans="1:21" s="21" customFormat="1" ht="30" customHeight="1">
      <c r="A11" s="25"/>
      <c r="B11" s="25"/>
      <c r="C11" s="29"/>
      <c r="D11" s="30"/>
      <c r="E11" s="31"/>
      <c r="F11" s="31"/>
      <c r="G11" s="31"/>
      <c r="H11" s="31"/>
      <c r="I11" s="31"/>
      <c r="J11" s="40"/>
      <c r="K11" s="40"/>
      <c r="L11" s="40"/>
      <c r="M11" s="40"/>
      <c r="N11" s="40"/>
      <c r="O11" s="40"/>
      <c r="P11" s="40"/>
      <c r="Q11" s="40"/>
      <c r="R11" s="40"/>
      <c r="S11" s="40"/>
      <c r="T11" s="47"/>
      <c r="U11" s="47"/>
    </row>
    <row r="12" spans="1:21" s="21" customFormat="1" ht="30" customHeight="1">
      <c r="A12" s="24"/>
      <c r="B12" s="24"/>
      <c r="C12" s="32"/>
      <c r="D12" s="31"/>
      <c r="E12" s="31"/>
      <c r="F12" s="31"/>
      <c r="G12" s="31"/>
      <c r="H12" s="31"/>
      <c r="I12" s="31"/>
      <c r="J12" s="40"/>
      <c r="K12" s="40"/>
      <c r="L12" s="40"/>
      <c r="M12" s="40"/>
      <c r="N12" s="40"/>
      <c r="O12" s="40"/>
      <c r="P12" s="40"/>
      <c r="Q12" s="40"/>
      <c r="R12" s="40"/>
      <c r="S12" s="40"/>
      <c r="T12" s="47"/>
      <c r="U12" s="47"/>
    </row>
    <row r="13" spans="1:21" s="21" customFormat="1" ht="30" customHeight="1">
      <c r="A13" s="24"/>
      <c r="B13" s="24"/>
      <c r="C13" s="32"/>
      <c r="D13" s="31"/>
      <c r="E13" s="31"/>
      <c r="F13" s="31"/>
      <c r="G13" s="31"/>
      <c r="H13" s="31"/>
      <c r="I13" s="31"/>
      <c r="J13" s="40"/>
      <c r="K13" s="40"/>
      <c r="L13" s="40"/>
      <c r="M13" s="40"/>
      <c r="N13" s="40"/>
      <c r="O13" s="40"/>
      <c r="P13" s="40"/>
      <c r="Q13" s="40"/>
      <c r="R13" s="40"/>
      <c r="S13" s="40"/>
      <c r="T13" s="47"/>
      <c r="U13" s="47"/>
    </row>
    <row r="14" spans="1:21" s="21" customFormat="1" ht="30" customHeight="1">
      <c r="A14" s="24"/>
      <c r="B14" s="24"/>
      <c r="C14" s="32"/>
      <c r="D14" s="31"/>
      <c r="E14" s="31"/>
      <c r="F14" s="31"/>
      <c r="G14" s="31"/>
      <c r="H14" s="31"/>
      <c r="I14" s="31"/>
      <c r="J14" s="40"/>
      <c r="K14" s="40"/>
      <c r="L14" s="40"/>
      <c r="M14" s="40"/>
      <c r="N14" s="40"/>
      <c r="O14" s="40"/>
      <c r="P14" s="40"/>
      <c r="Q14" s="40"/>
      <c r="R14" s="40"/>
      <c r="S14" s="40"/>
      <c r="T14" s="47"/>
      <c r="U14" s="47"/>
    </row>
    <row r="15" spans="1:21" s="21" customFormat="1" ht="30" customHeight="1">
      <c r="A15" s="24"/>
      <c r="B15" s="24"/>
      <c r="C15" s="32"/>
      <c r="D15" s="31"/>
      <c r="E15" s="31"/>
      <c r="F15" s="31"/>
      <c r="G15" s="31"/>
      <c r="H15" s="31"/>
      <c r="I15" s="31"/>
      <c r="J15" s="40"/>
      <c r="K15" s="40"/>
      <c r="L15" s="40"/>
      <c r="M15" s="40"/>
      <c r="N15" s="40"/>
      <c r="O15" s="40"/>
      <c r="P15" s="40"/>
      <c r="Q15" s="40"/>
      <c r="R15" s="40"/>
      <c r="S15" s="40"/>
      <c r="T15" s="47"/>
      <c r="U15" s="47"/>
    </row>
    <row r="16" spans="1:20" ht="22.5" customHeight="1">
      <c r="A16" s="33" t="s">
        <v>338</v>
      </c>
      <c r="B16" s="33"/>
      <c r="C16" s="33"/>
      <c r="D16" s="33"/>
      <c r="E16" s="33"/>
      <c r="F16" s="33"/>
      <c r="G16" s="33"/>
      <c r="H16" s="33"/>
      <c r="I16" s="33"/>
      <c r="J16" s="33"/>
      <c r="K16" s="33"/>
      <c r="L16" s="33"/>
      <c r="M16" s="33"/>
      <c r="N16" s="33"/>
      <c r="O16" s="33"/>
      <c r="P16" s="33"/>
      <c r="Q16" s="33"/>
      <c r="R16" s="33"/>
      <c r="S16" s="33"/>
      <c r="T16" s="48"/>
    </row>
    <row r="17" spans="1:21" ht="25.5" customHeight="1">
      <c r="A17" t="s">
        <v>208</v>
      </c>
      <c r="B17" s="34"/>
      <c r="C17" s="34"/>
      <c r="T17" s="34"/>
      <c r="U17" s="34"/>
    </row>
    <row r="18" spans="1:21" ht="12.75" customHeight="1">
      <c r="A18" s="34"/>
      <c r="T18" s="34"/>
      <c r="U18" s="34"/>
    </row>
    <row r="19" spans="1:21" ht="12.75" customHeight="1">
      <c r="A19" s="34"/>
      <c r="T19" s="34"/>
      <c r="U19" s="34"/>
    </row>
    <row r="20" spans="20:21" ht="12.75" customHeight="1">
      <c r="T20" s="34"/>
      <c r="U20" s="34"/>
    </row>
    <row r="21" ht="12.75" customHeight="1">
      <c r="T21" s="34"/>
    </row>
    <row r="22" ht="12.75" customHeight="1">
      <c r="T22" s="34"/>
    </row>
    <row r="23" ht="12.75" customHeight="1">
      <c r="T23" s="34"/>
    </row>
    <row r="24" ht="12.75" customHeight="1">
      <c r="T24" s="34"/>
    </row>
    <row r="25" ht="12.75" customHeight="1">
      <c r="T25" s="34"/>
    </row>
    <row r="26" ht="12.75" customHeight="1">
      <c r="T26" s="34"/>
    </row>
    <row r="27" ht="12.75" customHeight="1">
      <c r="T27" s="34"/>
    </row>
    <row r="28" ht="12.75" customHeight="1">
      <c r="T28" s="34"/>
    </row>
    <row r="29" ht="12.75" customHeight="1">
      <c r="T29" s="34"/>
    </row>
  </sheetData>
  <sheetProtection/>
  <mergeCells count="6">
    <mergeCell ref="C4:I4"/>
    <mergeCell ref="K4:N4"/>
    <mergeCell ref="O4:R4"/>
    <mergeCell ref="A4:A5"/>
    <mergeCell ref="B4:B5"/>
    <mergeCell ref="J4:J5"/>
  </mergeCells>
  <printOptions horizontalCentered="1"/>
  <pageMargins left="0.3541666666666667" right="0.3541666666666667" top="0.9840277777777777" bottom="0.7868055555555555" header="0.5111111111111111" footer="0.5111111111111111"/>
  <pageSetup horizontalDpi="600" verticalDpi="600" orientation="landscape" paperSize="9" scale="80"/>
</worksheet>
</file>

<file path=xl/worksheets/sheet49.xml><?xml version="1.0" encoding="utf-8"?>
<worksheet xmlns="http://schemas.openxmlformats.org/spreadsheetml/2006/main" xmlns:r="http://schemas.openxmlformats.org/officeDocument/2006/relationships">
  <dimension ref="A1:E11"/>
  <sheetViews>
    <sheetView tabSelected="1" workbookViewId="0" topLeftCell="A1">
      <selection activeCell="B4" sqref="B4"/>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t="s">
        <v>339</v>
      </c>
      <c r="B1" s="6"/>
      <c r="C1" s="6"/>
      <c r="D1" s="6"/>
      <c r="E1" s="7"/>
    </row>
    <row r="2" spans="1:5" s="1" customFormat="1" ht="26.25" customHeight="1">
      <c r="A2" s="1" t="s">
        <v>340</v>
      </c>
      <c r="E2" s="8"/>
    </row>
    <row r="3" spans="1:5" s="2" customFormat="1" ht="30" customHeight="1">
      <c r="A3" s="9" t="s">
        <v>341</v>
      </c>
      <c r="B3" s="10" t="s">
        <v>342</v>
      </c>
      <c r="C3" s="9" t="s">
        <v>343</v>
      </c>
      <c r="D3" s="9" t="s">
        <v>344</v>
      </c>
      <c r="E3" s="11" t="s">
        <v>345</v>
      </c>
    </row>
    <row r="4" spans="1:5" s="2" customFormat="1" ht="58.5" customHeight="1">
      <c r="A4" s="12" t="s">
        <v>346</v>
      </c>
      <c r="B4" s="13">
        <v>43846</v>
      </c>
      <c r="C4" s="9" t="s">
        <v>347</v>
      </c>
      <c r="D4" s="9"/>
      <c r="E4" s="9"/>
    </row>
    <row r="5" spans="1:5" s="3" customFormat="1" ht="60.75" customHeight="1">
      <c r="A5" s="14" t="s">
        <v>348</v>
      </c>
      <c r="B5" s="15" t="s">
        <v>349</v>
      </c>
      <c r="C5" s="16"/>
      <c r="D5" s="16"/>
      <c r="E5" s="11"/>
    </row>
    <row r="6" spans="1:5" s="4" customFormat="1" ht="60.75" customHeight="1">
      <c r="A6" s="14" t="s">
        <v>350</v>
      </c>
      <c r="B6" s="17"/>
      <c r="C6" s="18"/>
      <c r="D6" s="18"/>
      <c r="E6" s="19"/>
    </row>
    <row r="7" spans="1:5" s="4" customFormat="1" ht="60.75" customHeight="1">
      <c r="A7" s="14" t="s">
        <v>351</v>
      </c>
      <c r="B7" s="17"/>
      <c r="C7" s="18"/>
      <c r="D7" s="18"/>
      <c r="E7" s="19"/>
    </row>
    <row r="8" spans="1:2" s="1" customFormat="1" ht="21" customHeight="1">
      <c r="A8" s="1" t="s">
        <v>352</v>
      </c>
      <c r="B8" s="1" t="s">
        <v>353</v>
      </c>
    </row>
    <row r="9" spans="1:2" s="1" customFormat="1" ht="21" customHeight="1">
      <c r="A9" s="1" t="s">
        <v>354</v>
      </c>
      <c r="B9" s="1" t="s">
        <v>355</v>
      </c>
    </row>
    <row r="10" spans="1:2" s="1" customFormat="1" ht="21" customHeight="1">
      <c r="A10" s="1" t="s">
        <v>356</v>
      </c>
      <c r="B10" s="20">
        <v>13332114299</v>
      </c>
    </row>
    <row r="11" spans="1:2" s="1" customFormat="1" ht="21" customHeight="1">
      <c r="A11" s="1" t="s">
        <v>357</v>
      </c>
      <c r="B11" s="1" t="s">
        <v>358</v>
      </c>
    </row>
  </sheetData>
  <sheetProtection/>
  <mergeCells count="4">
    <mergeCell ref="A1:E1"/>
    <mergeCell ref="B5:E5"/>
    <mergeCell ref="B6:E6"/>
    <mergeCell ref="B7:E7"/>
  </mergeCells>
  <hyperlinks>
    <hyperlink ref="B5" r:id="rId1" display="http://qsfjmsq.anshan.gov.cn/zwgk/zwgk-list.asp?classid=118"/>
  </hyperlink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Administrator</cp:lastModifiedBy>
  <cp:lastPrinted>2019-12-06T06:23:32Z</cp:lastPrinted>
  <dcterms:created xsi:type="dcterms:W3CDTF">2017-01-26T02:06:17Z</dcterms:created>
  <dcterms:modified xsi:type="dcterms:W3CDTF">2020-09-15T08:12:29Z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2052-11.1.0.8597</vt:lpwstr>
  </property>
</Properties>
</file>