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" sheetId="1" r:id="rId1"/>
  </sheets>
  <definedNames>
    <definedName name="_xlnm._FilterDatabase" localSheetId="0" hidden="1">'汇总表'!$A$3:$K$32</definedName>
  </definedNames>
  <calcPr fullCalcOnLoad="1"/>
</workbook>
</file>

<file path=xl/sharedStrings.xml><?xml version="1.0" encoding="utf-8"?>
<sst xmlns="http://schemas.openxmlformats.org/spreadsheetml/2006/main" count="47" uniqueCount="44">
  <si>
    <r>
      <t xml:space="preserve">                 2023年4月份海城市高龄补贴镇街公示           </t>
    </r>
    <r>
      <rPr>
        <b/>
        <sz val="11"/>
        <color indexed="8"/>
        <rFont val="黑体"/>
        <family val="3"/>
      </rPr>
      <t>单位：人、元</t>
    </r>
  </si>
  <si>
    <t>序号</t>
  </si>
  <si>
    <t>镇区</t>
  </si>
  <si>
    <t>90—99岁</t>
  </si>
  <si>
    <t>100岁</t>
  </si>
  <si>
    <t>补发金额</t>
  </si>
  <si>
    <t>合计人数</t>
  </si>
  <si>
    <t>合计金额</t>
  </si>
  <si>
    <t>人数</t>
  </si>
  <si>
    <t>金额</t>
  </si>
  <si>
    <t>孤山</t>
  </si>
  <si>
    <t>岔沟</t>
  </si>
  <si>
    <t>接文</t>
  </si>
  <si>
    <t xml:space="preserve">  </t>
  </si>
  <si>
    <t>析木</t>
  </si>
  <si>
    <t>马风</t>
  </si>
  <si>
    <t>牌楼</t>
  </si>
  <si>
    <t>八里</t>
  </si>
  <si>
    <t>毛祁</t>
  </si>
  <si>
    <t>英落</t>
  </si>
  <si>
    <t>感王</t>
  </si>
  <si>
    <t>西柳</t>
  </si>
  <si>
    <t>中小</t>
  </si>
  <si>
    <t>响堂</t>
  </si>
  <si>
    <t>王石</t>
  </si>
  <si>
    <t>南台</t>
  </si>
  <si>
    <t>腾鳌</t>
  </si>
  <si>
    <t>腾鳌温泉</t>
  </si>
  <si>
    <t xml:space="preserve">       </t>
  </si>
  <si>
    <t>耿庄</t>
  </si>
  <si>
    <t>东四</t>
  </si>
  <si>
    <t>牛庄</t>
  </si>
  <si>
    <t>西四</t>
  </si>
  <si>
    <t>望台</t>
  </si>
  <si>
    <t>温香</t>
  </si>
  <si>
    <t>高坨</t>
  </si>
  <si>
    <t>海州</t>
  </si>
  <si>
    <t>兴海</t>
  </si>
  <si>
    <t>验军</t>
  </si>
  <si>
    <t>合计</t>
  </si>
  <si>
    <t>分管领导：</t>
  </si>
  <si>
    <t>审核人：</t>
  </si>
  <si>
    <t>制表人：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</si>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</sst>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  <font>
      <b/>
      <sz val="18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0" fontId="18" fillId="5" borderId="2" applyNumberFormat="0" applyAlignment="0" applyProtection="0"/>
    <xf numFmtId="0" fontId="16" fillId="6" borderId="0" applyNumberFormat="0" applyBorder="0" applyAlignment="0" applyProtection="0"/>
    <xf numFmtId="0" fontId="21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0" fillId="7" borderId="0" applyNumberFormat="0" applyBorder="0" applyAlignment="0" applyProtection="0"/>
    <xf numFmtId="178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9" fillId="0" borderId="5" applyNumberFormat="0" applyFill="0" applyAlignment="0" applyProtection="0"/>
    <xf numFmtId="0" fontId="3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10" fillId="11" borderId="0" applyNumberFormat="0" applyBorder="0" applyAlignment="0" applyProtection="0"/>
    <xf numFmtId="177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0" fillId="6" borderId="0" applyNumberFormat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5" fillId="4" borderId="9" applyNumberForma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176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0" fillId="16" borderId="0" applyNumberFormat="0" applyBorder="0" applyAlignment="0" applyProtection="0"/>
    <xf numFmtId="0" fontId="13" fillId="3" borderId="9" applyNumberFormat="0" applyAlignment="0" applyProtection="0"/>
    <xf numFmtId="0" fontId="0" fillId="15" borderId="0" applyNumberFormat="0" applyBorder="0" applyAlignment="0" applyProtection="0"/>
    <xf numFmtId="0" fontId="10" fillId="20" borderId="0" applyNumberFormat="0" applyBorder="0" applyAlignment="0" applyProtection="0"/>
    <xf numFmtId="0" fontId="0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50" zoomScaleNormal="150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3.5"/>
  <cols>
    <col min="1" max="1" width="4.75390625" style="2" customWidth="1"/>
    <col min="2" max="9" width="9.875" style="2" customWidth="1"/>
    <col min="10" max="16384" width="9.00390625" style="2" customWidth="1"/>
  </cols>
  <sheetData>
    <row r="1" spans="1:9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18.75" customHeight="1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12" t="s">
        <v>5</v>
      </c>
      <c r="H2" s="5" t="s">
        <v>6</v>
      </c>
      <c r="I2" s="6" t="s">
        <v>7</v>
      </c>
    </row>
    <row r="3" spans="1:9" ht="28.5" customHeight="1">
      <c r="A3" s="5"/>
      <c r="B3" s="5"/>
      <c r="C3" s="6" t="s">
        <v>8</v>
      </c>
      <c r="D3" s="6" t="s">
        <v>9</v>
      </c>
      <c r="E3" s="6" t="s">
        <v>8</v>
      </c>
      <c r="F3" s="6" t="s">
        <v>9</v>
      </c>
      <c r="G3" s="13"/>
      <c r="H3" s="5"/>
      <c r="I3" s="6"/>
    </row>
    <row r="4" spans="1:9" s="1" customFormat="1" ht="21" customHeight="1">
      <c r="A4" s="7">
        <v>1</v>
      </c>
      <c r="B4" s="8" t="s">
        <v>10</v>
      </c>
      <c r="C4" s="9">
        <v>72</v>
      </c>
      <c r="D4" s="9">
        <f aca="true" t="shared" si="0" ref="D4:D31">C4*200</f>
        <v>14400</v>
      </c>
      <c r="E4" s="9">
        <v>2</v>
      </c>
      <c r="F4" s="9">
        <f aca="true" t="shared" si="1" ref="F4:F31">E4*500</f>
        <v>1000</v>
      </c>
      <c r="G4" s="9">
        <v>400</v>
      </c>
      <c r="H4" s="9">
        <f aca="true" t="shared" si="2" ref="H4:H31">C4+E4</f>
        <v>74</v>
      </c>
      <c r="I4" s="15">
        <f aca="true" t="shared" si="3" ref="I4:I31">D4+F4+G4</f>
        <v>15800</v>
      </c>
    </row>
    <row r="5" spans="1:9" s="1" customFormat="1" ht="21" customHeight="1">
      <c r="A5" s="7">
        <v>2</v>
      </c>
      <c r="B5" s="8" t="s">
        <v>11</v>
      </c>
      <c r="C5" s="9">
        <v>71</v>
      </c>
      <c r="D5" s="9">
        <f t="shared" si="0"/>
        <v>14200</v>
      </c>
      <c r="E5" s="9">
        <v>2</v>
      </c>
      <c r="F5" s="9">
        <f t="shared" si="1"/>
        <v>1000</v>
      </c>
      <c r="G5" s="9">
        <v>600</v>
      </c>
      <c r="H5" s="9">
        <f t="shared" si="2"/>
        <v>73</v>
      </c>
      <c r="I5" s="15">
        <f t="shared" si="3"/>
        <v>15800</v>
      </c>
    </row>
    <row r="6" spans="1:10" s="1" customFormat="1" ht="21" customHeight="1">
      <c r="A6" s="7">
        <v>3</v>
      </c>
      <c r="B6" s="8" t="s">
        <v>12</v>
      </c>
      <c r="C6" s="9">
        <v>48</v>
      </c>
      <c r="D6" s="9">
        <f t="shared" si="0"/>
        <v>9600</v>
      </c>
      <c r="E6" s="9">
        <v>2</v>
      </c>
      <c r="F6" s="9">
        <f t="shared" si="1"/>
        <v>1000</v>
      </c>
      <c r="G6" s="9">
        <v>400</v>
      </c>
      <c r="H6" s="9">
        <f t="shared" si="2"/>
        <v>50</v>
      </c>
      <c r="I6" s="15">
        <f t="shared" si="3"/>
        <v>11000</v>
      </c>
      <c r="J6" s="1" t="s">
        <v>13</v>
      </c>
    </row>
    <row r="7" spans="1:9" s="1" customFormat="1" ht="21" customHeight="1">
      <c r="A7" s="7">
        <v>4</v>
      </c>
      <c r="B7" s="8" t="s">
        <v>14</v>
      </c>
      <c r="C7" s="9">
        <v>59</v>
      </c>
      <c r="D7" s="9">
        <f t="shared" si="0"/>
        <v>11800</v>
      </c>
      <c r="E7" s="9"/>
      <c r="F7" s="9">
        <f t="shared" si="1"/>
        <v>0</v>
      </c>
      <c r="G7" s="9"/>
      <c r="H7" s="9">
        <f t="shared" si="2"/>
        <v>59</v>
      </c>
      <c r="I7" s="15">
        <f t="shared" si="3"/>
        <v>11800</v>
      </c>
    </row>
    <row r="8" spans="1:10" s="1" customFormat="1" ht="21" customHeight="1">
      <c r="A8" s="7">
        <v>5</v>
      </c>
      <c r="B8" s="8" t="s">
        <v>15</v>
      </c>
      <c r="C8" s="9">
        <v>82</v>
      </c>
      <c r="D8" s="9">
        <f t="shared" si="0"/>
        <v>16400</v>
      </c>
      <c r="E8" s="9">
        <v>3</v>
      </c>
      <c r="F8" s="9">
        <f t="shared" si="1"/>
        <v>1500</v>
      </c>
      <c r="G8" s="9">
        <v>200</v>
      </c>
      <c r="H8" s="9">
        <f t="shared" si="2"/>
        <v>85</v>
      </c>
      <c r="I8" s="15">
        <f t="shared" si="3"/>
        <v>18100</v>
      </c>
      <c r="J8" s="1" t="s">
        <v>13</v>
      </c>
    </row>
    <row r="9" spans="1:9" s="1" customFormat="1" ht="21" customHeight="1">
      <c r="A9" s="7">
        <v>6</v>
      </c>
      <c r="B9" s="8" t="s">
        <v>16</v>
      </c>
      <c r="C9" s="9">
        <v>104</v>
      </c>
      <c r="D9" s="9">
        <f t="shared" si="0"/>
        <v>20800</v>
      </c>
      <c r="E9" s="9"/>
      <c r="F9" s="9">
        <f t="shared" si="1"/>
        <v>0</v>
      </c>
      <c r="G9" s="9"/>
      <c r="H9" s="9">
        <f t="shared" si="2"/>
        <v>104</v>
      </c>
      <c r="I9" s="15">
        <f t="shared" si="3"/>
        <v>20800</v>
      </c>
    </row>
    <row r="10" spans="1:9" s="1" customFormat="1" ht="21" customHeight="1">
      <c r="A10" s="7">
        <v>7</v>
      </c>
      <c r="B10" s="8" t="s">
        <v>17</v>
      </c>
      <c r="C10" s="9">
        <v>67</v>
      </c>
      <c r="D10" s="9">
        <f t="shared" si="0"/>
        <v>13400</v>
      </c>
      <c r="E10" s="9">
        <v>2</v>
      </c>
      <c r="F10" s="9">
        <f t="shared" si="1"/>
        <v>1000</v>
      </c>
      <c r="G10" s="9">
        <v>600</v>
      </c>
      <c r="H10" s="9">
        <f t="shared" si="2"/>
        <v>69</v>
      </c>
      <c r="I10" s="15">
        <f t="shared" si="3"/>
        <v>15000</v>
      </c>
    </row>
    <row r="11" spans="1:9" s="1" customFormat="1" ht="21" customHeight="1">
      <c r="A11" s="7">
        <v>8</v>
      </c>
      <c r="B11" s="8" t="s">
        <v>18</v>
      </c>
      <c r="C11" s="9">
        <v>54</v>
      </c>
      <c r="D11" s="9">
        <f t="shared" si="0"/>
        <v>10800</v>
      </c>
      <c r="E11" s="9">
        <v>1</v>
      </c>
      <c r="F11" s="9">
        <f t="shared" si="1"/>
        <v>500</v>
      </c>
      <c r="G11" s="9">
        <v>3200</v>
      </c>
      <c r="H11" s="9">
        <f t="shared" si="2"/>
        <v>55</v>
      </c>
      <c r="I11" s="15">
        <f t="shared" si="3"/>
        <v>14500</v>
      </c>
    </row>
    <row r="12" spans="1:9" s="1" customFormat="1" ht="21" customHeight="1">
      <c r="A12" s="7">
        <v>9</v>
      </c>
      <c r="B12" s="8" t="s">
        <v>19</v>
      </c>
      <c r="C12" s="9">
        <v>86</v>
      </c>
      <c r="D12" s="9">
        <f t="shared" si="0"/>
        <v>17200</v>
      </c>
      <c r="E12" s="9">
        <v>1</v>
      </c>
      <c r="F12" s="9">
        <f t="shared" si="1"/>
        <v>500</v>
      </c>
      <c r="G12" s="9"/>
      <c r="H12" s="9">
        <f t="shared" si="2"/>
        <v>87</v>
      </c>
      <c r="I12" s="15">
        <f t="shared" si="3"/>
        <v>17700</v>
      </c>
    </row>
    <row r="13" spans="1:9" s="1" customFormat="1" ht="21" customHeight="1">
      <c r="A13" s="7">
        <v>10</v>
      </c>
      <c r="B13" s="8" t="s">
        <v>20</v>
      </c>
      <c r="C13" s="9">
        <v>87</v>
      </c>
      <c r="D13" s="9">
        <f t="shared" si="0"/>
        <v>17400</v>
      </c>
      <c r="E13" s="9">
        <v>1</v>
      </c>
      <c r="F13" s="9">
        <f t="shared" si="1"/>
        <v>500</v>
      </c>
      <c r="G13" s="9">
        <v>5600</v>
      </c>
      <c r="H13" s="9">
        <f t="shared" si="2"/>
        <v>88</v>
      </c>
      <c r="I13" s="15">
        <f t="shared" si="3"/>
        <v>23500</v>
      </c>
    </row>
    <row r="14" spans="1:9" s="1" customFormat="1" ht="21" customHeight="1">
      <c r="A14" s="7">
        <v>11</v>
      </c>
      <c r="B14" s="8" t="s">
        <v>21</v>
      </c>
      <c r="C14" s="9">
        <v>74</v>
      </c>
      <c r="D14" s="9">
        <f t="shared" si="0"/>
        <v>14800</v>
      </c>
      <c r="E14" s="9"/>
      <c r="F14" s="9">
        <f t="shared" si="1"/>
        <v>0</v>
      </c>
      <c r="G14" s="9"/>
      <c r="H14" s="9">
        <f t="shared" si="2"/>
        <v>74</v>
      </c>
      <c r="I14" s="15">
        <f t="shared" si="3"/>
        <v>14800</v>
      </c>
    </row>
    <row r="15" spans="1:9" s="1" customFormat="1" ht="21" customHeight="1">
      <c r="A15" s="7">
        <v>12</v>
      </c>
      <c r="B15" s="8" t="s">
        <v>22</v>
      </c>
      <c r="C15" s="9">
        <v>40</v>
      </c>
      <c r="D15" s="9">
        <f t="shared" si="0"/>
        <v>8000</v>
      </c>
      <c r="E15" s="9"/>
      <c r="F15" s="9">
        <f t="shared" si="1"/>
        <v>0</v>
      </c>
      <c r="G15" s="9"/>
      <c r="H15" s="9">
        <f t="shared" si="2"/>
        <v>40</v>
      </c>
      <c r="I15" s="15">
        <f t="shared" si="3"/>
        <v>8000</v>
      </c>
    </row>
    <row r="16" spans="1:9" s="1" customFormat="1" ht="21" customHeight="1">
      <c r="A16" s="7">
        <v>13</v>
      </c>
      <c r="B16" s="8" t="s">
        <v>23</v>
      </c>
      <c r="C16" s="9">
        <v>68</v>
      </c>
      <c r="D16" s="9">
        <f t="shared" si="0"/>
        <v>13600</v>
      </c>
      <c r="E16" s="9">
        <v>3</v>
      </c>
      <c r="F16" s="9">
        <f t="shared" si="1"/>
        <v>1500</v>
      </c>
      <c r="G16" s="9"/>
      <c r="H16" s="9">
        <f t="shared" si="2"/>
        <v>71</v>
      </c>
      <c r="I16" s="15">
        <f t="shared" si="3"/>
        <v>15100</v>
      </c>
    </row>
    <row r="17" spans="1:9" s="1" customFormat="1" ht="21" customHeight="1">
      <c r="A17" s="7">
        <v>14</v>
      </c>
      <c r="B17" s="8" t="s">
        <v>24</v>
      </c>
      <c r="C17" s="9">
        <v>94</v>
      </c>
      <c r="D17" s="9">
        <f t="shared" si="0"/>
        <v>18800</v>
      </c>
      <c r="E17" s="9">
        <v>2</v>
      </c>
      <c r="F17" s="9">
        <f t="shared" si="1"/>
        <v>1000</v>
      </c>
      <c r="G17" s="9"/>
      <c r="H17" s="9">
        <f t="shared" si="2"/>
        <v>96</v>
      </c>
      <c r="I17" s="15">
        <f t="shared" si="3"/>
        <v>19800</v>
      </c>
    </row>
    <row r="18" spans="1:9" s="1" customFormat="1" ht="21" customHeight="1">
      <c r="A18" s="7">
        <v>15</v>
      </c>
      <c r="B18" s="8" t="s">
        <v>25</v>
      </c>
      <c r="C18" s="9">
        <v>127</v>
      </c>
      <c r="D18" s="9">
        <f t="shared" si="0"/>
        <v>25400</v>
      </c>
      <c r="E18" s="9">
        <v>2</v>
      </c>
      <c r="F18" s="9">
        <f t="shared" si="1"/>
        <v>1000</v>
      </c>
      <c r="G18" s="9"/>
      <c r="H18" s="9">
        <f t="shared" si="2"/>
        <v>129</v>
      </c>
      <c r="I18" s="15">
        <f t="shared" si="3"/>
        <v>26400</v>
      </c>
    </row>
    <row r="19" spans="1:9" s="1" customFormat="1" ht="21" customHeight="1">
      <c r="A19" s="7">
        <v>16</v>
      </c>
      <c r="B19" s="10" t="s">
        <v>26</v>
      </c>
      <c r="C19" s="9">
        <v>122</v>
      </c>
      <c r="D19" s="9">
        <f t="shared" si="0"/>
        <v>24400</v>
      </c>
      <c r="E19" s="9">
        <v>2</v>
      </c>
      <c r="F19" s="9">
        <f t="shared" si="1"/>
        <v>1000</v>
      </c>
      <c r="G19" s="9">
        <v>5800</v>
      </c>
      <c r="H19" s="9">
        <f t="shared" si="2"/>
        <v>124</v>
      </c>
      <c r="I19" s="15">
        <f t="shared" si="3"/>
        <v>31200</v>
      </c>
    </row>
    <row r="20" spans="1:11" s="1" customFormat="1" ht="21" customHeight="1">
      <c r="A20" s="7">
        <v>17</v>
      </c>
      <c r="B20" s="10" t="s">
        <v>27</v>
      </c>
      <c r="C20" s="9">
        <v>29</v>
      </c>
      <c r="D20" s="9">
        <f t="shared" si="0"/>
        <v>5800</v>
      </c>
      <c r="E20" s="9"/>
      <c r="F20" s="9">
        <f t="shared" si="1"/>
        <v>0</v>
      </c>
      <c r="G20" s="9"/>
      <c r="H20" s="9">
        <f t="shared" si="2"/>
        <v>29</v>
      </c>
      <c r="I20" s="15">
        <f t="shared" si="3"/>
        <v>5800</v>
      </c>
      <c r="K20" s="1" t="s">
        <v>28</v>
      </c>
    </row>
    <row r="21" spans="1:9" s="1" customFormat="1" ht="21" customHeight="1">
      <c r="A21" s="7">
        <v>18</v>
      </c>
      <c r="B21" s="10" t="s">
        <v>29</v>
      </c>
      <c r="C21" s="9">
        <v>80</v>
      </c>
      <c r="D21" s="9">
        <f t="shared" si="0"/>
        <v>16000</v>
      </c>
      <c r="E21" s="9">
        <v>1</v>
      </c>
      <c r="F21" s="9">
        <f t="shared" si="1"/>
        <v>500</v>
      </c>
      <c r="G21" s="9"/>
      <c r="H21" s="9">
        <f t="shared" si="2"/>
        <v>81</v>
      </c>
      <c r="I21" s="15">
        <f t="shared" si="3"/>
        <v>16500</v>
      </c>
    </row>
    <row r="22" spans="1:9" s="1" customFormat="1" ht="21" customHeight="1">
      <c r="A22" s="7">
        <v>19</v>
      </c>
      <c r="B22" s="10" t="s">
        <v>30</v>
      </c>
      <c r="C22" s="9">
        <v>45</v>
      </c>
      <c r="D22" s="9">
        <f t="shared" si="0"/>
        <v>9000</v>
      </c>
      <c r="E22" s="9">
        <v>1</v>
      </c>
      <c r="F22" s="9">
        <f t="shared" si="1"/>
        <v>500</v>
      </c>
      <c r="G22" s="9">
        <v>400</v>
      </c>
      <c r="H22" s="9">
        <f t="shared" si="2"/>
        <v>46</v>
      </c>
      <c r="I22" s="15">
        <f t="shared" si="3"/>
        <v>9900</v>
      </c>
    </row>
    <row r="23" spans="1:9" s="1" customFormat="1" ht="21" customHeight="1">
      <c r="A23" s="7">
        <v>20</v>
      </c>
      <c r="B23" s="10" t="s">
        <v>31</v>
      </c>
      <c r="C23" s="9">
        <v>61</v>
      </c>
      <c r="D23" s="9">
        <f t="shared" si="0"/>
        <v>12200</v>
      </c>
      <c r="E23" s="9">
        <v>2</v>
      </c>
      <c r="F23" s="9">
        <f t="shared" si="1"/>
        <v>1000</v>
      </c>
      <c r="G23" s="9">
        <v>3400</v>
      </c>
      <c r="H23" s="9">
        <f t="shared" si="2"/>
        <v>63</v>
      </c>
      <c r="I23" s="15">
        <f t="shared" si="3"/>
        <v>16600</v>
      </c>
    </row>
    <row r="24" spans="1:9" s="1" customFormat="1" ht="21" customHeight="1">
      <c r="A24" s="7">
        <v>21</v>
      </c>
      <c r="B24" s="10" t="s">
        <v>32</v>
      </c>
      <c r="C24" s="9">
        <v>39</v>
      </c>
      <c r="D24" s="9">
        <f t="shared" si="0"/>
        <v>7800</v>
      </c>
      <c r="E24" s="9"/>
      <c r="F24" s="9">
        <f t="shared" si="1"/>
        <v>0</v>
      </c>
      <c r="G24" s="9"/>
      <c r="H24" s="9">
        <f t="shared" si="2"/>
        <v>39</v>
      </c>
      <c r="I24" s="15">
        <f t="shared" si="3"/>
        <v>7800</v>
      </c>
    </row>
    <row r="25" spans="1:9" s="1" customFormat="1" ht="21" customHeight="1">
      <c r="A25" s="7">
        <v>22</v>
      </c>
      <c r="B25" s="10" t="s">
        <v>33</v>
      </c>
      <c r="C25" s="9">
        <v>50</v>
      </c>
      <c r="D25" s="9">
        <f t="shared" si="0"/>
        <v>10000</v>
      </c>
      <c r="E25" s="9"/>
      <c r="F25" s="9">
        <f t="shared" si="1"/>
        <v>0</v>
      </c>
      <c r="G25" s="9"/>
      <c r="H25" s="9">
        <f t="shared" si="2"/>
        <v>50</v>
      </c>
      <c r="I25" s="15">
        <f t="shared" si="3"/>
        <v>10000</v>
      </c>
    </row>
    <row r="26" spans="1:9" s="1" customFormat="1" ht="21" customHeight="1">
      <c r="A26" s="7">
        <v>23</v>
      </c>
      <c r="B26" s="10" t="s">
        <v>34</v>
      </c>
      <c r="C26" s="9">
        <v>71</v>
      </c>
      <c r="D26" s="9">
        <f t="shared" si="0"/>
        <v>14200</v>
      </c>
      <c r="E26" s="9">
        <v>4</v>
      </c>
      <c r="F26" s="9">
        <f t="shared" si="1"/>
        <v>2000</v>
      </c>
      <c r="G26" s="9">
        <v>600</v>
      </c>
      <c r="H26" s="9">
        <f t="shared" si="2"/>
        <v>75</v>
      </c>
      <c r="I26" s="15">
        <f t="shared" si="3"/>
        <v>16800</v>
      </c>
    </row>
    <row r="27" spans="1:9" s="1" customFormat="1" ht="21" customHeight="1">
      <c r="A27" s="7">
        <v>24</v>
      </c>
      <c r="B27" s="10" t="s">
        <v>35</v>
      </c>
      <c r="C27" s="9">
        <v>35</v>
      </c>
      <c r="D27" s="9">
        <f t="shared" si="0"/>
        <v>7000</v>
      </c>
      <c r="E27" s="9">
        <v>1</v>
      </c>
      <c r="F27" s="9">
        <f t="shared" si="1"/>
        <v>500</v>
      </c>
      <c r="G27" s="9"/>
      <c r="H27" s="9">
        <f t="shared" si="2"/>
        <v>36</v>
      </c>
      <c r="I27" s="15">
        <f t="shared" si="3"/>
        <v>7500</v>
      </c>
    </row>
    <row r="28" spans="1:9" s="1" customFormat="1" ht="21" customHeight="1">
      <c r="A28" s="7">
        <v>25</v>
      </c>
      <c r="B28" s="10" t="s">
        <v>36</v>
      </c>
      <c r="C28" s="9">
        <v>287</v>
      </c>
      <c r="D28" s="9">
        <f t="shared" si="0"/>
        <v>57400</v>
      </c>
      <c r="E28" s="9">
        <v>6</v>
      </c>
      <c r="F28" s="9">
        <f t="shared" si="1"/>
        <v>3000</v>
      </c>
      <c r="G28" s="9">
        <v>4000</v>
      </c>
      <c r="H28" s="9">
        <f t="shared" si="2"/>
        <v>293</v>
      </c>
      <c r="I28" s="15">
        <f t="shared" si="3"/>
        <v>64400</v>
      </c>
    </row>
    <row r="29" spans="1:9" s="1" customFormat="1" ht="21" customHeight="1">
      <c r="A29" s="7">
        <v>26</v>
      </c>
      <c r="B29" s="10" t="s">
        <v>37</v>
      </c>
      <c r="C29" s="9">
        <v>164</v>
      </c>
      <c r="D29" s="9">
        <f t="shared" si="0"/>
        <v>32800</v>
      </c>
      <c r="E29" s="9">
        <v>2</v>
      </c>
      <c r="F29" s="9">
        <f t="shared" si="1"/>
        <v>1000</v>
      </c>
      <c r="G29" s="9">
        <v>200</v>
      </c>
      <c r="H29" s="9">
        <f t="shared" si="2"/>
        <v>166</v>
      </c>
      <c r="I29" s="15">
        <f t="shared" si="3"/>
        <v>34000</v>
      </c>
    </row>
    <row r="30" spans="1:9" s="1" customFormat="1" ht="21" customHeight="1">
      <c r="A30" s="7">
        <v>27</v>
      </c>
      <c r="B30" s="10" t="s">
        <v>38</v>
      </c>
      <c r="C30" s="9">
        <v>72</v>
      </c>
      <c r="D30" s="9">
        <f t="shared" si="0"/>
        <v>14400</v>
      </c>
      <c r="E30" s="9">
        <v>1</v>
      </c>
      <c r="F30" s="9">
        <f t="shared" si="1"/>
        <v>500</v>
      </c>
      <c r="G30" s="9"/>
      <c r="H30" s="9">
        <f t="shared" si="2"/>
        <v>73</v>
      </c>
      <c r="I30" s="15">
        <f t="shared" si="3"/>
        <v>14900</v>
      </c>
    </row>
    <row r="31" spans="1:9" ht="21" customHeight="1">
      <c r="A31" s="11" t="s">
        <v>39</v>
      </c>
      <c r="B31" s="11"/>
      <c r="C31" s="11">
        <f>SUM(C4:C30)</f>
        <v>2188</v>
      </c>
      <c r="D31" s="9">
        <f t="shared" si="0"/>
        <v>437600</v>
      </c>
      <c r="E31" s="11">
        <f>SUM(E4:E30)</f>
        <v>41</v>
      </c>
      <c r="F31" s="9">
        <f t="shared" si="1"/>
        <v>20500</v>
      </c>
      <c r="G31" s="11">
        <f>SUM(G4:G30)</f>
        <v>25400</v>
      </c>
      <c r="H31" s="9">
        <f t="shared" si="2"/>
        <v>2229</v>
      </c>
      <c r="I31" s="15">
        <f t="shared" si="3"/>
        <v>483500</v>
      </c>
    </row>
    <row r="32" spans="1:8" ht="19.5" customHeight="1">
      <c r="A32" s="2" t="s">
        <v>40</v>
      </c>
      <c r="E32" s="2" t="s">
        <v>41</v>
      </c>
      <c r="H32" s="14" t="s">
        <v>42</v>
      </c>
    </row>
    <row r="36" ht="13.5">
      <c r="K36" s="2" t="s">
        <v>43</v>
      </c>
    </row>
  </sheetData>
  <sheetProtection/>
  <autoFilter ref="A3:K32"/>
  <mergeCells count="10">
    <mergeCell ref="A1:I1"/>
    <mergeCell ref="C2:D2"/>
    <mergeCell ref="E2:F2"/>
    <mergeCell ref="A31:B31"/>
    <mergeCell ref="A32:B32"/>
    <mergeCell ref="A2:A3"/>
    <mergeCell ref="B2:B3"/>
    <mergeCell ref="G2:G3"/>
    <mergeCell ref="H2:H3"/>
    <mergeCell ref="I2:I3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as01</cp:lastModifiedBy>
  <cp:lastPrinted>2020-02-14T10:08:05Z</cp:lastPrinted>
  <dcterms:created xsi:type="dcterms:W3CDTF">2014-06-05T09:38:25Z</dcterms:created>
  <dcterms:modified xsi:type="dcterms:W3CDTF">2023-06-26T16:05:23Z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A8899D3F2FA74D889B647C89922FF4C3</vt:lpwstr>
  </property>
  <property fmtid="{D5CDD505-2E9C-101B-9397-08002B2CF9AE}" pid="4" name="퀀_generated_2.-2147483648">
    <vt:i4>2052</vt:i4>
  </property>
</Properties>
</file>