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1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<sst xmlns="http://schemas.openxmlformats.org/spreadsheetml/2006/main" count="172" uniqueCount="151">
  <si>
    <t>2018年度铁东区一般公共预算转移性收支决算表</t>
  </si>
  <si>
    <t>录入05表</t>
  </si>
  <si>
    <t>单位：万元</t>
  </si>
  <si>
    <t>项目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</si>
  <si>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</si>
  <si>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</si>
  <si>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</si>
  <si>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</si>
  <si>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</si>
  <si>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</si>
  <si>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</si>
  <si>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</si>
  <si>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</si>
  <si>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</si>
  <si>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</si>
  <si>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</si>
  <si>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</si>
  <si>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</si>
  <si>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</si>
  <si>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</si>
  <si>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</si>
  <si>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</si>
  <si>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</si>
  <si>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</si>
  <si>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</si>
  <si>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</si>
  <si>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</si>
  <si>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</si>
  <si>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</si>
  <si>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</si>
  <si>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</si>
  <si>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</si>
  <si>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</si>
  <si>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</si>
  <si>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</si>
  <si>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</si>
  <si>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</si>
  <si>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</si>
  <si>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</si>
  <si>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</si>
  <si>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</si>
  <si>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</si>
  <si>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城乡义务教育转移支付支出</t>
  </si>
  <si>
    <t xml:space="preserve">    基本养老金转移支付收入</t>
  </si>
  <si>
    <t xml:space="preserve">    基本养老金转移支付支出</t>
  </si>
  <si>
    <t xml:space="preserve">    城乡居民医疗保险转移支付收入</t>
  </si>
  <si>
    <t xml:space="preserve">    城乡居民医疗保险转移支付支出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</si>
  <si>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</si>
  <si>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</si>
  <si>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</si>
  <si>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</si>
  <si>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</si>
  <si>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</si>
  <si>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</si>
  <si>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</si>
  <si>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</si>
  <si>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</si>
  <si>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</si>
  <si>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</si>
  <si>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边疆地区转移支付收入</t>
  </si>
  <si>
    <t xml:space="preserve">    边疆地区转移支付支出</t>
  </si>
  <si>
    <t xml:space="preserve">    贫困地区转移支付收入</t>
  </si>
  <si>
    <t xml:space="preserve">    贫困地区转移支付支出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</si>
  <si>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</si>
  <si>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</si>
  <si>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</si>
  <si>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</si>
  <si>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</si>
  <si>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</si>
  <si>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</si>
  <si>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</si>
  <si>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</si>
  <si>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</si>
  <si>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</si>
  <si>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</si>
  <si>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</si>
  <si>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</si>
  <si>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</si>
  <si>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</si>
  <si>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</si>
  <si>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</si>
  <si>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</si>
  <si>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</si>
  <si>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</si>
  <si>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</si>
  <si>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</si>
  <si>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</si>
  <si>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</si>
  <si>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</si>
  <si>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</si>
  <si>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</si>
  <si>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</si>
  <si>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</si>
  <si>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</si>
  <si>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</si>
  <si>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</si>
  <si>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</si>
  <si>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</si>
  <si>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</si>
  <si>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</si>
  <si>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</si>
  <si>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</si>
  <si>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</si>
  <si>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</si>
  <si>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</si>
  <si>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</si>
  <si>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</si>
  <si>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</si>
  <si>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</si>
  <si>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</si>
  <si>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</si>
  <si>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</si>
  <si>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</si>
  <si>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</si>
  <si>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</si>
  <si>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</si>
  <si>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</si>
  <si>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</si>
  <si>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</si>
  <si>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</si>
  <si>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</si>
  <si>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</si>
  <si>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</si>
  <si>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</si>
  <si>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</si>
  <si>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</si>
  <si>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</si>
  <si>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</si>
  <si>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</si>
  <si>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</si>
  <si>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</si>
  <si>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调入预算稳定调节基金</t>
  </si>
  <si>
    <t>补充预算稳定调节基金</t>
  </si>
  <si>
    <t>接受其他地区援助收入</t>
  </si>
  <si>
    <t>援助其他地区支出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</si>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</sst>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8&#24180;&#24635;&#20915;&#316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  <sheetName val="Sheet6"/>
    </sheetNames>
    <sheetDataSet>
      <sheetData sheetId="0"/>
      <sheetData sheetId="1"/>
      <sheetData sheetId="2"/>
      <sheetData sheetId="3">
        <row r="5">
          <cell r="C5">
            <v>86836</v>
          </cell>
        </row>
      </sheetData>
      <sheetData sheetId="4">
        <row r="5">
          <cell r="C5">
            <v>134397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"/>
  <sheetViews>
    <sheetView tabSelected="1" workbookViewId="0">
      <selection activeCell="A1" sqref="$A1:$XFD1048576"/>
    </sheetView>
  </sheetViews>
  <sheetFormatPr defaultColWidth="12.1833333333333" defaultRowHeight="16.95" customHeight="1" outlineLevelCol="3"/>
  <cols>
    <col min="1" max="1" width="41.75" style="1" customWidth="1"/>
    <col min="2" max="2" width="19.5083333333333" style="1" customWidth="1"/>
    <col min="3" max="3" width="40.625" style="1" customWidth="1"/>
    <col min="4" max="4" width="19.5083333333333" style="1" customWidth="1"/>
    <col min="5" max="256" width="12.1833333333333" style="1" customWidth="1"/>
    <col min="257" max="16384" width="12.1833333333333" style="1"/>
  </cols>
  <sheetData>
    <row r="1" s="1" customFormat="1" ht="34" customHeight="1" spans="1:4">
      <c r="A1" s="2" t="s">
        <v>0</v>
      </c>
      <c r="B1" s="2"/>
      <c r="C1" s="2"/>
      <c r="D1" s="2"/>
    </row>
    <row r="2" s="1" customFormat="1" ht="17" customHeight="1" spans="1:4">
      <c r="A2" s="3" t="s">
        <v>1</v>
      </c>
      <c r="B2" s="3"/>
      <c r="C2" s="3"/>
      <c r="D2" s="3"/>
    </row>
    <row r="3" s="1" customFormat="1" ht="17" customHeight="1" spans="1:4">
      <c r="A3" s="3" t="s">
        <v>2</v>
      </c>
      <c r="B3" s="3"/>
      <c r="C3" s="3"/>
      <c r="D3" s="3"/>
    </row>
    <row r="4" s="1" customFormat="1" ht="17" customHeight="1" spans="1:4">
      <c r="A4" s="4" t="s">
        <v>3</v>
      </c>
      <c r="B4" s="4" t="s">
        <v>4</v>
      </c>
      <c r="C4" s="4" t="s">
        <v>3</v>
      </c>
      <c r="D4" s="4" t="s">
        <v>4</v>
      </c>
    </row>
    <row r="5" s="1" customFormat="1" ht="17" customHeight="1" spans="1:4">
      <c r="A5" s="5" t="s">
        <v>5</v>
      </c>
      <c r="B5" s="6">
        <f>'[1]L01'!C5</f>
        <v>86836</v>
      </c>
      <c r="C5" s="5" t="s">
        <v>6</v>
      </c>
      <c r="D5" s="6">
        <f>'[1]L02'!C5</f>
        <v>134397</v>
      </c>
    </row>
    <row r="6" s="1" customFormat="1" ht="17" customHeight="1" spans="1:4">
      <c r="A6" s="5" t="s">
        <v>7</v>
      </c>
      <c r="B6" s="6">
        <f>SUM(B7,B14,B35)</f>
        <v>85116</v>
      </c>
      <c r="C6" s="5" t="s">
        <v>8</v>
      </c>
      <c r="D6" s="6">
        <f>SUM(D7,D14,D35)</f>
        <v>0</v>
      </c>
    </row>
    <row r="7" s="1" customFormat="1" ht="17" customHeight="1" spans="1:4">
      <c r="A7" s="5" t="s">
        <v>9</v>
      </c>
      <c r="B7" s="6">
        <f>SUM(B8:B13)</f>
        <v>19672</v>
      </c>
      <c r="C7" s="5" t="s">
        <v>10</v>
      </c>
      <c r="D7" s="6">
        <f>SUM(D8:D13)</f>
        <v>0</v>
      </c>
    </row>
    <row r="8" s="1" customFormat="1" customHeight="1" spans="1:4">
      <c r="A8" s="7" t="s">
        <v>11</v>
      </c>
      <c r="B8" s="6">
        <v>2480</v>
      </c>
      <c r="C8" s="7" t="s">
        <v>12</v>
      </c>
      <c r="D8" s="6">
        <v>0</v>
      </c>
    </row>
    <row r="9" s="1" customFormat="1" customHeight="1" spans="1:4">
      <c r="A9" s="7" t="s">
        <v>13</v>
      </c>
      <c r="B9" s="6">
        <v>80</v>
      </c>
      <c r="C9" s="7" t="s">
        <v>14</v>
      </c>
      <c r="D9" s="6">
        <v>0</v>
      </c>
    </row>
    <row r="10" s="1" customFormat="1" customHeight="1" spans="1:4">
      <c r="A10" s="7" t="s">
        <v>15</v>
      </c>
      <c r="B10" s="6">
        <v>4194</v>
      </c>
      <c r="C10" s="7" t="s">
        <v>16</v>
      </c>
      <c r="D10" s="6">
        <v>0</v>
      </c>
    </row>
    <row r="11" s="1" customFormat="1" customHeight="1" spans="1:4">
      <c r="A11" s="7" t="s">
        <v>17</v>
      </c>
      <c r="B11" s="6">
        <v>293</v>
      </c>
      <c r="C11" s="7" t="s">
        <v>18</v>
      </c>
      <c r="D11" s="6">
        <v>0</v>
      </c>
    </row>
    <row r="12" s="1" customFormat="1" customHeight="1" spans="1:4">
      <c r="A12" s="7" t="s">
        <v>19</v>
      </c>
      <c r="B12" s="6">
        <v>12625</v>
      </c>
      <c r="C12" s="7" t="s">
        <v>20</v>
      </c>
      <c r="D12" s="6">
        <v>0</v>
      </c>
    </row>
    <row r="13" s="1" customFormat="1" customHeight="1" spans="1:4">
      <c r="A13" s="7" t="s">
        <v>21</v>
      </c>
      <c r="B13" s="6">
        <v>0</v>
      </c>
      <c r="C13" s="7" t="s">
        <v>22</v>
      </c>
      <c r="D13" s="6">
        <v>0</v>
      </c>
    </row>
    <row r="14" s="1" customFormat="1" customHeight="1" spans="1:4">
      <c r="A14" s="5" t="s">
        <v>23</v>
      </c>
      <c r="B14" s="6">
        <f>SUM(B15:B34)</f>
        <v>23581</v>
      </c>
      <c r="C14" s="5" t="s">
        <v>24</v>
      </c>
      <c r="D14" s="6">
        <f>SUM(D15:D34)</f>
        <v>0</v>
      </c>
    </row>
    <row r="15" s="1" customFormat="1" customHeight="1" spans="1:4">
      <c r="A15" s="7" t="s">
        <v>25</v>
      </c>
      <c r="B15" s="6">
        <v>0</v>
      </c>
      <c r="C15" s="7" t="s">
        <v>26</v>
      </c>
      <c r="D15" s="6">
        <v>0</v>
      </c>
    </row>
    <row r="16" s="1" customFormat="1" customHeight="1" spans="1:4">
      <c r="A16" s="7" t="s">
        <v>27</v>
      </c>
      <c r="B16" s="6">
        <v>10875</v>
      </c>
      <c r="C16" s="7" t="s">
        <v>28</v>
      </c>
      <c r="D16" s="6">
        <v>0</v>
      </c>
    </row>
    <row r="17" s="1" customFormat="1" customHeight="1" spans="1:4">
      <c r="A17" s="7" t="s">
        <v>29</v>
      </c>
      <c r="B17" s="6">
        <v>4082</v>
      </c>
      <c r="C17" s="7" t="s">
        <v>30</v>
      </c>
      <c r="D17" s="6">
        <v>0</v>
      </c>
    </row>
    <row r="18" s="1" customFormat="1" customHeight="1" spans="1:4">
      <c r="A18" s="7" t="s">
        <v>31</v>
      </c>
      <c r="B18" s="6">
        <v>-4625</v>
      </c>
      <c r="C18" s="7" t="s">
        <v>32</v>
      </c>
      <c r="D18" s="6">
        <v>0</v>
      </c>
    </row>
    <row r="19" s="1" customFormat="1" customHeight="1" spans="1:4">
      <c r="A19" s="7" t="s">
        <v>33</v>
      </c>
      <c r="B19" s="6">
        <v>2823</v>
      </c>
      <c r="C19" s="7" t="s">
        <v>34</v>
      </c>
      <c r="D19" s="6">
        <v>0</v>
      </c>
    </row>
    <row r="20" s="1" customFormat="1" customHeight="1" spans="1:4">
      <c r="A20" s="7" t="s">
        <v>35</v>
      </c>
      <c r="B20" s="6">
        <v>2413</v>
      </c>
      <c r="C20" s="7" t="s">
        <v>36</v>
      </c>
      <c r="D20" s="6">
        <v>0</v>
      </c>
    </row>
    <row r="21" s="1" customFormat="1" customHeight="1" spans="1:4">
      <c r="A21" s="7" t="s">
        <v>37</v>
      </c>
      <c r="B21" s="6">
        <v>15</v>
      </c>
      <c r="C21" s="7" t="s">
        <v>38</v>
      </c>
      <c r="D21" s="6">
        <v>0</v>
      </c>
    </row>
    <row r="22" s="1" customFormat="1" customHeight="1" spans="1:4">
      <c r="A22" s="7" t="s">
        <v>39</v>
      </c>
      <c r="B22" s="6">
        <v>45</v>
      </c>
      <c r="C22" s="7" t="s">
        <v>40</v>
      </c>
      <c r="D22" s="6">
        <v>0</v>
      </c>
    </row>
    <row r="23" s="1" customFormat="1" customHeight="1" spans="1:4">
      <c r="A23" s="7" t="s">
        <v>41</v>
      </c>
      <c r="B23" s="6">
        <v>2776</v>
      </c>
      <c r="C23" s="7" t="s">
        <v>42</v>
      </c>
      <c r="D23" s="6">
        <v>0</v>
      </c>
    </row>
    <row r="24" s="1" customFormat="1" customHeight="1" spans="1:4">
      <c r="A24" s="7" t="s">
        <v>43</v>
      </c>
      <c r="B24" s="6">
        <v>1849</v>
      </c>
      <c r="C24" s="7" t="s">
        <v>44</v>
      </c>
      <c r="D24" s="6">
        <v>0</v>
      </c>
    </row>
    <row r="25" s="1" customFormat="1" customHeight="1" spans="1:4">
      <c r="A25" s="7" t="s">
        <v>45</v>
      </c>
      <c r="B25" s="6">
        <v>119</v>
      </c>
      <c r="C25" s="7" t="s">
        <v>46</v>
      </c>
      <c r="D25" s="6">
        <v>0</v>
      </c>
    </row>
    <row r="26" s="1" customFormat="1" customHeight="1" spans="1:4">
      <c r="A26" s="7" t="s">
        <v>47</v>
      </c>
      <c r="B26" s="6">
        <v>19</v>
      </c>
      <c r="C26" s="7" t="s">
        <v>48</v>
      </c>
      <c r="D26" s="6">
        <v>0</v>
      </c>
    </row>
    <row r="27" s="1" customFormat="1" customHeight="1" spans="1:4">
      <c r="A27" s="7" t="s">
        <v>49</v>
      </c>
      <c r="B27" s="6">
        <v>0</v>
      </c>
      <c r="C27" s="7" t="s">
        <v>50</v>
      </c>
      <c r="D27" s="6">
        <v>0</v>
      </c>
    </row>
    <row r="28" s="1" customFormat="1" customHeight="1" spans="1:4">
      <c r="A28" s="7" t="s">
        <v>51</v>
      </c>
      <c r="B28" s="6">
        <v>0</v>
      </c>
      <c r="C28" s="7" t="s">
        <v>52</v>
      </c>
      <c r="D28" s="6">
        <v>0</v>
      </c>
    </row>
    <row r="29" s="1" customFormat="1" customHeight="1" spans="1:4">
      <c r="A29" s="7" t="s">
        <v>53</v>
      </c>
      <c r="B29" s="6">
        <v>2540</v>
      </c>
      <c r="C29" s="7" t="s">
        <v>54</v>
      </c>
      <c r="D29" s="6">
        <v>0</v>
      </c>
    </row>
    <row r="30" s="1" customFormat="1" customHeight="1" spans="1:4">
      <c r="A30" s="7" t="s">
        <v>55</v>
      </c>
      <c r="B30" s="6">
        <v>0</v>
      </c>
      <c r="C30" s="7" t="s">
        <v>56</v>
      </c>
      <c r="D30" s="6">
        <v>0</v>
      </c>
    </row>
    <row r="31" s="1" customFormat="1" customHeight="1" spans="1:4">
      <c r="A31" s="7" t="s">
        <v>57</v>
      </c>
      <c r="B31" s="6">
        <v>0</v>
      </c>
      <c r="C31" s="7" t="s">
        <v>58</v>
      </c>
      <c r="D31" s="6">
        <v>0</v>
      </c>
    </row>
    <row r="32" s="1" customFormat="1" customHeight="1" spans="1:4">
      <c r="A32" s="7" t="s">
        <v>59</v>
      </c>
      <c r="B32" s="6">
        <v>0</v>
      </c>
      <c r="C32" s="7" t="s">
        <v>60</v>
      </c>
      <c r="D32" s="6">
        <v>0</v>
      </c>
    </row>
    <row r="33" s="1" customFormat="1" customHeight="1" spans="1:4">
      <c r="A33" s="7" t="s">
        <v>61</v>
      </c>
      <c r="B33" s="6">
        <v>3</v>
      </c>
      <c r="C33" s="7" t="s">
        <v>62</v>
      </c>
      <c r="D33" s="6">
        <v>0</v>
      </c>
    </row>
    <row r="34" s="1" customFormat="1" customHeight="1" spans="1:4">
      <c r="A34" s="7" t="s">
        <v>63</v>
      </c>
      <c r="B34" s="6">
        <v>647</v>
      </c>
      <c r="C34" s="7" t="s">
        <v>64</v>
      </c>
      <c r="D34" s="6">
        <v>0</v>
      </c>
    </row>
    <row r="35" s="1" customFormat="1" customHeight="1" spans="1:4">
      <c r="A35" s="5" t="s">
        <v>65</v>
      </c>
      <c r="B35" s="6">
        <f>SUM(B36:B55)</f>
        <v>41863</v>
      </c>
      <c r="C35" s="5" t="s">
        <v>66</v>
      </c>
      <c r="D35" s="6">
        <f>SUM(D36:D55)</f>
        <v>0</v>
      </c>
    </row>
    <row r="36" s="1" customFormat="1" customHeight="1" spans="1:4">
      <c r="A36" s="7" t="s">
        <v>67</v>
      </c>
      <c r="B36" s="6">
        <v>1</v>
      </c>
      <c r="C36" s="7" t="s">
        <v>67</v>
      </c>
      <c r="D36" s="6">
        <v>0</v>
      </c>
    </row>
    <row r="37" s="1" customFormat="1" customHeight="1" spans="1:4">
      <c r="A37" s="7" t="s">
        <v>68</v>
      </c>
      <c r="B37" s="6">
        <v>0</v>
      </c>
      <c r="C37" s="7" t="s">
        <v>68</v>
      </c>
      <c r="D37" s="6">
        <v>0</v>
      </c>
    </row>
    <row r="38" s="1" customFormat="1" ht="17" customHeight="1" spans="1:4">
      <c r="A38" s="7" t="s">
        <v>69</v>
      </c>
      <c r="B38" s="6">
        <v>0</v>
      </c>
      <c r="C38" s="7" t="s">
        <v>69</v>
      </c>
      <c r="D38" s="6">
        <v>0</v>
      </c>
    </row>
    <row r="39" s="1" customFormat="1" ht="17" customHeight="1" spans="1:4">
      <c r="A39" s="7" t="s">
        <v>70</v>
      </c>
      <c r="B39" s="6">
        <v>0</v>
      </c>
      <c r="C39" s="7" t="s">
        <v>70</v>
      </c>
      <c r="D39" s="6">
        <v>0</v>
      </c>
    </row>
    <row r="40" s="1" customFormat="1" ht="17" customHeight="1" spans="1:4">
      <c r="A40" s="7" t="s">
        <v>71</v>
      </c>
      <c r="B40" s="6">
        <v>3167</v>
      </c>
      <c r="C40" s="7" t="s">
        <v>71</v>
      </c>
      <c r="D40" s="6">
        <v>0</v>
      </c>
    </row>
    <row r="41" s="1" customFormat="1" ht="17" customHeight="1" spans="1:4">
      <c r="A41" s="7" t="s">
        <v>72</v>
      </c>
      <c r="B41" s="6">
        <v>85</v>
      </c>
      <c r="C41" s="7" t="s">
        <v>72</v>
      </c>
      <c r="D41" s="6">
        <v>0</v>
      </c>
    </row>
    <row r="42" s="1" customFormat="1" ht="17" customHeight="1" spans="1:4">
      <c r="A42" s="7" t="s">
        <v>73</v>
      </c>
      <c r="B42" s="6">
        <v>6</v>
      </c>
      <c r="C42" s="7" t="s">
        <v>73</v>
      </c>
      <c r="D42" s="6">
        <v>0</v>
      </c>
    </row>
    <row r="43" s="1" customFormat="1" ht="17" customHeight="1" spans="1:4">
      <c r="A43" s="7" t="s">
        <v>74</v>
      </c>
      <c r="B43" s="6">
        <v>14452</v>
      </c>
      <c r="C43" s="7" t="s">
        <v>74</v>
      </c>
      <c r="D43" s="6">
        <v>0</v>
      </c>
    </row>
    <row r="44" s="1" customFormat="1" ht="17" customHeight="1" spans="1:4">
      <c r="A44" s="7" t="s">
        <v>75</v>
      </c>
      <c r="B44" s="6">
        <v>4746</v>
      </c>
      <c r="C44" s="7" t="s">
        <v>75</v>
      </c>
      <c r="D44" s="6">
        <v>0</v>
      </c>
    </row>
    <row r="45" s="1" customFormat="1" ht="17" customHeight="1" spans="1:4">
      <c r="A45" s="7" t="s">
        <v>76</v>
      </c>
      <c r="B45" s="6">
        <v>1864</v>
      </c>
      <c r="C45" s="7" t="s">
        <v>76</v>
      </c>
      <c r="D45" s="6">
        <v>0</v>
      </c>
    </row>
    <row r="46" s="1" customFormat="1" ht="17" customHeight="1" spans="1:4">
      <c r="A46" s="7" t="s">
        <v>77</v>
      </c>
      <c r="B46" s="6">
        <v>84</v>
      </c>
      <c r="C46" s="7" t="s">
        <v>77</v>
      </c>
      <c r="D46" s="6">
        <v>0</v>
      </c>
    </row>
    <row r="47" s="1" customFormat="1" ht="17" customHeight="1" spans="1:4">
      <c r="A47" s="7" t="s">
        <v>78</v>
      </c>
      <c r="B47" s="6">
        <v>209</v>
      </c>
      <c r="C47" s="7" t="s">
        <v>78</v>
      </c>
      <c r="D47" s="6">
        <v>0</v>
      </c>
    </row>
    <row r="48" s="1" customFormat="1" ht="17" customHeight="1" spans="1:4">
      <c r="A48" s="7" t="s">
        <v>79</v>
      </c>
      <c r="B48" s="6">
        <v>0</v>
      </c>
      <c r="C48" s="7" t="s">
        <v>79</v>
      </c>
      <c r="D48" s="6">
        <v>0</v>
      </c>
    </row>
    <row r="49" s="1" customFormat="1" ht="17" customHeight="1" spans="1:4">
      <c r="A49" s="7" t="s">
        <v>80</v>
      </c>
      <c r="B49" s="6">
        <v>330</v>
      </c>
      <c r="C49" s="7" t="s">
        <v>80</v>
      </c>
      <c r="D49" s="6">
        <v>0</v>
      </c>
    </row>
    <row r="50" s="1" customFormat="1" ht="17" customHeight="1" spans="1:4">
      <c r="A50" s="7" t="s">
        <v>81</v>
      </c>
      <c r="B50" s="6">
        <v>0</v>
      </c>
      <c r="C50" s="7" t="s">
        <v>81</v>
      </c>
      <c r="D50" s="6">
        <v>0</v>
      </c>
    </row>
    <row r="51" s="1" customFormat="1" ht="17" customHeight="1" spans="1:4">
      <c r="A51" s="7" t="s">
        <v>82</v>
      </c>
      <c r="B51" s="6">
        <v>0</v>
      </c>
      <c r="C51" s="7" t="s">
        <v>82</v>
      </c>
      <c r="D51" s="6">
        <v>0</v>
      </c>
    </row>
    <row r="52" s="1" customFormat="1" ht="17" customHeight="1" spans="1:4">
      <c r="A52" s="7" t="s">
        <v>83</v>
      </c>
      <c r="B52" s="6">
        <v>0</v>
      </c>
      <c r="C52" s="7" t="s">
        <v>83</v>
      </c>
      <c r="D52" s="6">
        <v>0</v>
      </c>
    </row>
    <row r="53" s="1" customFormat="1" ht="17" customHeight="1" spans="1:4">
      <c r="A53" s="7" t="s">
        <v>84</v>
      </c>
      <c r="B53" s="6">
        <v>16919</v>
      </c>
      <c r="C53" s="7" t="s">
        <v>84</v>
      </c>
      <c r="D53" s="6">
        <v>0</v>
      </c>
    </row>
    <row r="54" s="1" customFormat="1" ht="17" customHeight="1" spans="1:4">
      <c r="A54" s="7" t="s">
        <v>85</v>
      </c>
      <c r="B54" s="6">
        <v>0</v>
      </c>
      <c r="C54" s="7" t="s">
        <v>85</v>
      </c>
      <c r="D54" s="6">
        <v>0</v>
      </c>
    </row>
    <row r="55" s="1" customFormat="1" ht="17" customHeight="1" spans="1:4">
      <c r="A55" s="7" t="s">
        <v>86</v>
      </c>
      <c r="B55" s="6">
        <v>0</v>
      </c>
      <c r="C55" s="7" t="s">
        <v>87</v>
      </c>
      <c r="D55" s="6">
        <v>0</v>
      </c>
    </row>
    <row r="56" s="1" customFormat="1" ht="17" customHeight="1" spans="1:4">
      <c r="A56" s="5" t="s">
        <v>88</v>
      </c>
      <c r="B56" s="6">
        <f>SUM(B57:B58)</f>
        <v>0</v>
      </c>
      <c r="C56" s="5" t="s">
        <v>89</v>
      </c>
      <c r="D56" s="6">
        <f>SUM(D57:D58)</f>
        <v>38366</v>
      </c>
    </row>
    <row r="57" s="1" customFormat="1" ht="17" customHeight="1" spans="1:4">
      <c r="A57" s="7" t="s">
        <v>90</v>
      </c>
      <c r="B57" s="6">
        <v>0</v>
      </c>
      <c r="C57" s="7" t="s">
        <v>91</v>
      </c>
      <c r="D57" s="6">
        <v>20131</v>
      </c>
    </row>
    <row r="58" s="1" customFormat="1" ht="17" customHeight="1" spans="1:4">
      <c r="A58" s="7" t="s">
        <v>92</v>
      </c>
      <c r="B58" s="6">
        <v>0</v>
      </c>
      <c r="C58" s="7" t="s">
        <v>93</v>
      </c>
      <c r="D58" s="6">
        <v>18235</v>
      </c>
    </row>
    <row r="59" s="1" customFormat="1" ht="17" customHeight="1" spans="1:4">
      <c r="A59" s="5" t="s">
        <v>94</v>
      </c>
      <c r="B59" s="6">
        <v>0</v>
      </c>
      <c r="C59" s="7"/>
      <c r="D59" s="6"/>
    </row>
    <row r="60" s="1" customFormat="1" ht="17" customHeight="1" spans="1:4">
      <c r="A60" s="5" t="s">
        <v>95</v>
      </c>
      <c r="B60" s="6">
        <v>13583</v>
      </c>
      <c r="C60" s="7"/>
      <c r="D60" s="6"/>
    </row>
    <row r="61" s="1" customFormat="1" ht="17" customHeight="1" spans="1:4">
      <c r="A61" s="5" t="s">
        <v>96</v>
      </c>
      <c r="B61" s="6">
        <f>SUM(B62:B64)</f>
        <v>8682</v>
      </c>
      <c r="C61" s="5" t="s">
        <v>97</v>
      </c>
      <c r="D61" s="6">
        <v>0</v>
      </c>
    </row>
    <row r="62" s="1" customFormat="1" ht="17" customHeight="1" spans="1:4">
      <c r="A62" s="7" t="s">
        <v>98</v>
      </c>
      <c r="B62" s="6">
        <v>4734</v>
      </c>
      <c r="C62" s="7"/>
      <c r="D62" s="6"/>
    </row>
    <row r="63" s="1" customFormat="1" ht="17" customHeight="1" spans="1:4">
      <c r="A63" s="7" t="s">
        <v>99</v>
      </c>
      <c r="B63" s="6">
        <v>0</v>
      </c>
      <c r="C63" s="7"/>
      <c r="D63" s="6"/>
    </row>
    <row r="64" s="1" customFormat="1" ht="17" customHeight="1" spans="1:4">
      <c r="A64" s="7" t="s">
        <v>100</v>
      </c>
      <c r="B64" s="6">
        <v>3948</v>
      </c>
      <c r="C64" s="7"/>
      <c r="D64" s="6"/>
    </row>
    <row r="65" s="1" customFormat="1" ht="17" customHeight="1" spans="1:4">
      <c r="A65" s="5" t="s">
        <v>101</v>
      </c>
      <c r="B65" s="6">
        <f>B66</f>
        <v>0</v>
      </c>
      <c r="C65" s="5" t="s">
        <v>102</v>
      </c>
      <c r="D65" s="6">
        <f>D66</f>
        <v>0</v>
      </c>
    </row>
    <row r="66" s="1" customFormat="1" ht="17" customHeight="1" spans="1:4">
      <c r="A66" s="5" t="s">
        <v>103</v>
      </c>
      <c r="B66" s="6">
        <f>B67</f>
        <v>0</v>
      </c>
      <c r="C66" s="5" t="s">
        <v>104</v>
      </c>
      <c r="D66" s="6">
        <f>SUM(D67:D70)</f>
        <v>0</v>
      </c>
    </row>
    <row r="67" s="1" customFormat="1" ht="17" customHeight="1" spans="1:4">
      <c r="A67" s="5" t="s">
        <v>105</v>
      </c>
      <c r="B67" s="6">
        <f>SUM(B68:B71)</f>
        <v>0</v>
      </c>
      <c r="C67" s="7" t="s">
        <v>106</v>
      </c>
      <c r="D67" s="6">
        <v>0</v>
      </c>
    </row>
    <row r="68" s="1" customFormat="1" ht="17" customHeight="1" spans="1:4">
      <c r="A68" s="7" t="s">
        <v>107</v>
      </c>
      <c r="B68" s="6">
        <v>0</v>
      </c>
      <c r="C68" s="7" t="s">
        <v>108</v>
      </c>
      <c r="D68" s="6">
        <v>0</v>
      </c>
    </row>
    <row r="69" s="1" customFormat="1" ht="17" customHeight="1" spans="1:4">
      <c r="A69" s="7" t="s">
        <v>109</v>
      </c>
      <c r="B69" s="6">
        <v>0</v>
      </c>
      <c r="C69" s="7" t="s">
        <v>110</v>
      </c>
      <c r="D69" s="6">
        <v>0</v>
      </c>
    </row>
    <row r="70" s="1" customFormat="1" ht="17" customHeight="1" spans="1:4">
      <c r="A70" s="7" t="s">
        <v>111</v>
      </c>
      <c r="B70" s="6">
        <v>0</v>
      </c>
      <c r="C70" s="7" t="s">
        <v>112</v>
      </c>
      <c r="D70" s="6">
        <v>0</v>
      </c>
    </row>
    <row r="71" s="1" customFormat="1" ht="17" customHeight="1" spans="1:4">
      <c r="A71" s="7" t="s">
        <v>113</v>
      </c>
      <c r="B71" s="6">
        <v>0</v>
      </c>
      <c r="C71" s="7"/>
      <c r="D71" s="6"/>
    </row>
    <row r="72" s="1" customFormat="1" ht="17" customHeight="1" spans="1:4">
      <c r="A72" s="5" t="s">
        <v>114</v>
      </c>
      <c r="B72" s="6">
        <f>B73</f>
        <v>0</v>
      </c>
      <c r="C72" s="5" t="s">
        <v>115</v>
      </c>
      <c r="D72" s="6">
        <f>SUM(D73:D76)</f>
        <v>0</v>
      </c>
    </row>
    <row r="73" s="1" customFormat="1" ht="17" customHeight="1" spans="1:4">
      <c r="A73" s="5" t="s">
        <v>116</v>
      </c>
      <c r="B73" s="6">
        <f>SUM(B74:B77)</f>
        <v>0</v>
      </c>
      <c r="C73" s="7" t="s">
        <v>117</v>
      </c>
      <c r="D73" s="6">
        <v>0</v>
      </c>
    </row>
    <row r="74" s="1" customFormat="1" ht="17" customHeight="1" spans="1:4">
      <c r="A74" s="7" t="s">
        <v>118</v>
      </c>
      <c r="B74" s="6">
        <v>0</v>
      </c>
      <c r="C74" s="7" t="s">
        <v>119</v>
      </c>
      <c r="D74" s="6">
        <v>0</v>
      </c>
    </row>
    <row r="75" s="1" customFormat="1" ht="17" customHeight="1" spans="1:4">
      <c r="A75" s="7" t="s">
        <v>120</v>
      </c>
      <c r="B75" s="6">
        <v>0</v>
      </c>
      <c r="C75" s="7" t="s">
        <v>121</v>
      </c>
      <c r="D75" s="6">
        <v>0</v>
      </c>
    </row>
    <row r="76" s="1" customFormat="1" ht="17" customHeight="1" spans="1:4">
      <c r="A76" s="7" t="s">
        <v>122</v>
      </c>
      <c r="B76" s="6">
        <v>0</v>
      </c>
      <c r="C76" s="7" t="s">
        <v>123</v>
      </c>
      <c r="D76" s="6">
        <v>0</v>
      </c>
    </row>
    <row r="77" s="1" customFormat="1" ht="17" customHeight="1" spans="1:4">
      <c r="A77" s="7" t="s">
        <v>124</v>
      </c>
      <c r="B77" s="6">
        <v>0</v>
      </c>
      <c r="C77" s="7"/>
      <c r="D77" s="6"/>
    </row>
    <row r="78" s="1" customFormat="1" ht="17" customHeight="1" spans="1:4">
      <c r="A78" s="5" t="s">
        <v>125</v>
      </c>
      <c r="B78" s="6">
        <v>0</v>
      </c>
      <c r="C78" s="5" t="s">
        <v>126</v>
      </c>
      <c r="D78" s="6">
        <v>0</v>
      </c>
    </row>
    <row r="79" s="1" customFormat="1" ht="17" customHeight="1" spans="1:4">
      <c r="A79" s="5" t="s">
        <v>127</v>
      </c>
      <c r="B79" s="6">
        <v>0</v>
      </c>
      <c r="C79" s="5" t="s">
        <v>128</v>
      </c>
      <c r="D79" s="6">
        <v>0</v>
      </c>
    </row>
    <row r="80" s="1" customFormat="1" ht="17" customHeight="1" spans="1:4">
      <c r="A80" s="5" t="s">
        <v>129</v>
      </c>
      <c r="B80" s="6">
        <v>0</v>
      </c>
      <c r="C80" s="5" t="s">
        <v>130</v>
      </c>
      <c r="D80" s="6">
        <v>0</v>
      </c>
    </row>
    <row r="81" s="1" customFormat="1" ht="17" customHeight="1" spans="1:4">
      <c r="A81" s="5" t="s">
        <v>131</v>
      </c>
      <c r="B81" s="6">
        <v>7000</v>
      </c>
      <c r="C81" s="5" t="s">
        <v>132</v>
      </c>
      <c r="D81" s="6">
        <v>4821</v>
      </c>
    </row>
    <row r="82" s="1" customFormat="1" ht="17" customHeight="1" spans="1:4">
      <c r="A82" s="5" t="s">
        <v>133</v>
      </c>
      <c r="B82" s="6">
        <f>SUM(B83:B85)</f>
        <v>0</v>
      </c>
      <c r="C82" s="5" t="s">
        <v>134</v>
      </c>
      <c r="D82" s="6">
        <f>SUM(D83:D85)</f>
        <v>0</v>
      </c>
    </row>
    <row r="83" s="1" customFormat="1" ht="17" customHeight="1" spans="1:4">
      <c r="A83" s="7" t="s">
        <v>135</v>
      </c>
      <c r="B83" s="6">
        <v>0</v>
      </c>
      <c r="C83" s="7" t="s">
        <v>136</v>
      </c>
      <c r="D83" s="6">
        <v>0</v>
      </c>
    </row>
    <row r="84" s="1" customFormat="1" ht="17" customHeight="1" spans="1:4">
      <c r="A84" s="7" t="s">
        <v>137</v>
      </c>
      <c r="B84" s="6">
        <v>0</v>
      </c>
      <c r="C84" s="7" t="s">
        <v>138</v>
      </c>
      <c r="D84" s="6">
        <v>0</v>
      </c>
    </row>
    <row r="85" s="1" customFormat="1" ht="17" customHeight="1" spans="1:4">
      <c r="A85" s="7" t="s">
        <v>139</v>
      </c>
      <c r="B85" s="6">
        <v>0</v>
      </c>
      <c r="C85" s="7" t="s">
        <v>140</v>
      </c>
      <c r="D85" s="6">
        <v>0</v>
      </c>
    </row>
    <row r="86" s="1" customFormat="1" ht="17" customHeight="1" spans="1:4">
      <c r="A86" s="5" t="s">
        <v>141</v>
      </c>
      <c r="B86" s="6">
        <v>0</v>
      </c>
      <c r="C86" s="5" t="s">
        <v>142</v>
      </c>
      <c r="D86" s="6">
        <v>0</v>
      </c>
    </row>
    <row r="87" s="1" customFormat="1" ht="17" customHeight="1" spans="1:4">
      <c r="A87" s="5" t="s">
        <v>143</v>
      </c>
      <c r="B87" s="6">
        <v>0</v>
      </c>
      <c r="C87" s="5" t="s">
        <v>144</v>
      </c>
      <c r="D87" s="6">
        <v>0</v>
      </c>
    </row>
    <row r="88" s="1" customFormat="1" ht="17" customHeight="1" spans="1:4">
      <c r="A88" s="7"/>
      <c r="B88" s="6"/>
      <c r="C88" s="5" t="s">
        <v>145</v>
      </c>
      <c r="D88" s="6">
        <v>0</v>
      </c>
    </row>
    <row r="89" s="1" customFormat="1" ht="17" customHeight="1" spans="1:4">
      <c r="A89" s="7"/>
      <c r="B89" s="6"/>
      <c r="C89" s="5" t="s">
        <v>146</v>
      </c>
      <c r="D89" s="6">
        <f>B92-D5-D6-D56-D61-D65-D72-D78-D79-D80-D81-D82-D86-D87-D88</f>
        <v>23633</v>
      </c>
    </row>
    <row r="90" s="1" customFormat="1" ht="17" customHeight="1" spans="1:4">
      <c r="A90" s="7"/>
      <c r="B90" s="6"/>
      <c r="C90" s="5" t="s">
        <v>147</v>
      </c>
      <c r="D90" s="6">
        <v>23633</v>
      </c>
    </row>
    <row r="91" s="1" customFormat="1" ht="17" customHeight="1" spans="1:4">
      <c r="A91" s="7"/>
      <c r="B91" s="6"/>
      <c r="C91" s="5" t="s">
        <v>148</v>
      </c>
      <c r="D91" s="6">
        <f>D89-D90</f>
        <v>0</v>
      </c>
    </row>
    <row r="92" s="1" customFormat="1" ht="17" customHeight="1" spans="1:4">
      <c r="A92" s="4" t="s">
        <v>149</v>
      </c>
      <c r="B92" s="6">
        <f>SUM(B5:B6,B56,B59:B61,B65,B72,B78:B82,B86:B87)</f>
        <v>201217</v>
      </c>
      <c r="C92" s="4" t="s">
        <v>150</v>
      </c>
      <c r="D92" s="6">
        <f>SUM(D5:D6,D56,D61,D65,D72,D78:D82,D86:D89)</f>
        <v>201217</v>
      </c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2019-08-22T02:32:00Z</dcterms:created>
  <dcterms:modified xsi:type="dcterms:W3CDTF">2019-08-23T00:40:04Z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