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 activeTab="1"/>
  </bookViews>
  <sheets>
    <sheet name="1月-60-79周岁失能、半失能" sheetId="7" r:id="rId1"/>
    <sheet name="1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<sst xmlns="http://schemas.openxmlformats.org/spreadsheetml/2006/main" count="53" uniqueCount="35">
  <si>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2025年1月份60-79周岁失能、半失能老人护理补贴发放明细</t>
  </si>
  <si>
    <t xml:space="preserve">单位名称：鞍山市铁东区民政局    </t>
  </si>
  <si>
    <t>日期：2025年2月5日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</si>
  <si>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</si>
  <si>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</si>
  <si>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</si>
  <si>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</si>
  <si>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</si>
  <si>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</si>
  <si>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</si>
  <si>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</si>
  <si>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</si>
  <si>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</si>
  <si>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</si>
  <si>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站前街道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</si>
  <si>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</si>
  <si>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</si>
  <si>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</si>
  <si>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</si>
  <si>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</si>
  <si>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2025年1月份80周岁以上经济困难养老服务补贴发放明细</t>
  </si>
  <si>
    <t>序
号</t>
  </si>
  <si>
    <t>经济困难
（80岁以上）</t>
  </si>
  <si>
    <t>80-89高龄津贴</t>
  </si>
  <si>
    <t>80以上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</si>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</sst>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:I1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3">
        <v>2</v>
      </c>
      <c r="D5" s="43"/>
      <c r="E5" s="43"/>
      <c r="F5" s="43"/>
      <c r="G5" s="43">
        <f>C5+D5+E5-F5</f>
        <v>2</v>
      </c>
      <c r="H5" s="44">
        <v>50</v>
      </c>
      <c r="I5" s="44">
        <f>G5*H5</f>
        <v>100</v>
      </c>
    </row>
    <row r="6" s="31" customFormat="1" ht="25" customHeight="1" spans="1:9">
      <c r="A6" s="43">
        <v>2</v>
      </c>
      <c r="B6" s="43" t="s">
        <v>14</v>
      </c>
      <c r="C6" s="45">
        <v>1</v>
      </c>
      <c r="D6" s="43"/>
      <c r="E6" s="43"/>
      <c r="F6" s="45"/>
      <c r="G6" s="43">
        <f>C6+D6+E6-F6</f>
        <v>1</v>
      </c>
      <c r="H6" s="44">
        <v>50</v>
      </c>
      <c r="I6" s="44">
        <f>G6*H6</f>
        <v>50</v>
      </c>
    </row>
    <row r="7" s="31" customFormat="1" ht="25" customHeight="1" spans="1:9">
      <c r="A7" s="46" t="s">
        <v>15</v>
      </c>
      <c r="B7" s="47"/>
      <c r="C7" s="45">
        <f>SUM(C5:C6)</f>
        <v>3</v>
      </c>
      <c r="D7" s="43">
        <f>SUM(D5:D6)</f>
        <v>0</v>
      </c>
      <c r="E7" s="43">
        <f>SUM(E5:E6)</f>
        <v>0</v>
      </c>
      <c r="F7" s="45">
        <f>SUM(F5:F6)</f>
        <v>0</v>
      </c>
      <c r="G7" s="43">
        <f>SUM(G5:G6)</f>
        <v>3</v>
      </c>
      <c r="H7" s="44"/>
      <c r="I7" s="44">
        <f>SUM(I5:I6)</f>
        <v>150</v>
      </c>
    </row>
    <row r="8" s="31" customFormat="1" ht="25" customHeight="1" spans="1:9">
      <c r="A8" s="48"/>
      <c r="B8" s="48"/>
      <c r="C8" s="49"/>
      <c r="D8" s="48"/>
      <c r="E8" s="48"/>
      <c r="F8" s="50"/>
      <c r="G8" s="51"/>
      <c r="H8" s="52"/>
      <c r="I8" s="52"/>
    </row>
    <row r="9" s="1" customFormat="1" customHeight="1" spans="1:9">
      <c r="A9" s="6" t="s">
        <v>16</v>
      </c>
      <c r="B9" s="6"/>
      <c r="C9" s="6" t="s">
        <v>17</v>
      </c>
      <c r="D9" s="6"/>
      <c r="E9" s="6"/>
      <c r="F9" s="53" t="s">
        <v>18</v>
      </c>
      <c r="G9" s="53"/>
      <c r="H9" s="54" t="s">
        <v>19</v>
      </c>
      <c r="I9" s="54"/>
    </row>
  </sheetData>
  <mergeCells count="10">
    <mergeCell ref="A1:I1"/>
    <mergeCell ref="H2:I2"/>
    <mergeCell ref="C3:G3"/>
    <mergeCell ref="A7:B7"/>
    <mergeCell ref="F9:G9"/>
    <mergeCell ref="H9:I9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4" workbookViewId="0">
      <selection activeCell="G14" sqref="G14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21</v>
      </c>
      <c r="B3" s="9" t="s">
        <v>4</v>
      </c>
      <c r="C3" s="10" t="s">
        <v>22</v>
      </c>
      <c r="D3" s="11"/>
      <c r="E3" s="11"/>
      <c r="F3" s="11"/>
      <c r="G3" s="12"/>
      <c r="H3" s="13" t="s">
        <v>23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24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24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14</v>
      </c>
      <c r="C5" s="18">
        <v>8</v>
      </c>
      <c r="D5" s="18"/>
      <c r="E5" s="18"/>
      <c r="F5" s="18"/>
      <c r="G5" s="18">
        <f t="shared" ref="G5:G13" si="0">C5+D5+E5-F5</f>
        <v>8</v>
      </c>
      <c r="H5" s="18">
        <v>0</v>
      </c>
      <c r="I5" s="18"/>
      <c r="J5" s="18"/>
      <c r="K5" s="18"/>
      <c r="L5" s="18">
        <f t="shared" ref="L5:L13" si="1">H5+I5+J5+-K5</f>
        <v>0</v>
      </c>
      <c r="M5" s="27">
        <v>50</v>
      </c>
      <c r="N5" s="27">
        <f t="shared" ref="N5:N13" si="2">(G5+L5)*50</f>
        <v>400</v>
      </c>
    </row>
    <row r="6" s="1" customFormat="1" ht="25" customHeight="1" spans="1:14">
      <c r="A6" s="18">
        <v>2</v>
      </c>
      <c r="B6" s="18" t="s">
        <v>25</v>
      </c>
      <c r="C6" s="19">
        <v>2</v>
      </c>
      <c r="D6" s="19"/>
      <c r="E6" s="19"/>
      <c r="F6" s="19"/>
      <c r="G6" s="18">
        <f t="shared" si="0"/>
        <v>2</v>
      </c>
      <c r="H6" s="18">
        <v>0</v>
      </c>
      <c r="I6" s="18"/>
      <c r="J6" s="18"/>
      <c r="K6" s="18"/>
      <c r="L6" s="18">
        <f t="shared" si="1"/>
        <v>0</v>
      </c>
      <c r="M6" s="27">
        <v>50</v>
      </c>
      <c r="N6" s="27">
        <f t="shared" si="2"/>
        <v>100</v>
      </c>
    </row>
    <row r="7" s="1" customFormat="1" ht="25" customHeight="1" spans="1:14">
      <c r="A7" s="18">
        <v>3</v>
      </c>
      <c r="B7" s="18" t="s">
        <v>26</v>
      </c>
      <c r="C7" s="18">
        <v>10</v>
      </c>
      <c r="D7" s="18">
        <v>2</v>
      </c>
      <c r="E7" s="18">
        <v>1</v>
      </c>
      <c r="F7" s="18">
        <v>1</v>
      </c>
      <c r="G7" s="18">
        <f t="shared" si="0"/>
        <v>12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600</v>
      </c>
    </row>
    <row r="8" s="1" customFormat="1" ht="25" customHeight="1" spans="1:14">
      <c r="A8" s="18">
        <v>4</v>
      </c>
      <c r="B8" s="18" t="s">
        <v>27</v>
      </c>
      <c r="C8" s="18">
        <v>2</v>
      </c>
      <c r="D8" s="18"/>
      <c r="E8" s="18"/>
      <c r="F8" s="18"/>
      <c r="G8" s="18">
        <f t="shared" si="0"/>
        <v>2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100</v>
      </c>
    </row>
    <row r="9" s="1" customFormat="1" ht="25" customHeight="1" spans="1:14">
      <c r="A9" s="18">
        <v>5</v>
      </c>
      <c r="B9" s="18" t="s">
        <v>28</v>
      </c>
      <c r="C9" s="18">
        <v>8</v>
      </c>
      <c r="D9" s="18"/>
      <c r="E9" s="18">
        <v>1</v>
      </c>
      <c r="F9" s="18">
        <v>1</v>
      </c>
      <c r="G9" s="18">
        <f t="shared" si="0"/>
        <v>8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400</v>
      </c>
    </row>
    <row r="10" s="1" customFormat="1" ht="25" customHeight="1" spans="1:14">
      <c r="A10" s="18">
        <v>6</v>
      </c>
      <c r="B10" s="18" t="s">
        <v>29</v>
      </c>
      <c r="C10" s="18">
        <v>5</v>
      </c>
      <c r="D10" s="18"/>
      <c r="E10" s="18">
        <v>2</v>
      </c>
      <c r="F10" s="18">
        <v>2</v>
      </c>
      <c r="G10" s="18">
        <f t="shared" si="0"/>
        <v>5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250</v>
      </c>
    </row>
    <row r="11" s="1" customFormat="1" ht="25" customHeight="1" spans="1:14">
      <c r="A11" s="18">
        <v>7</v>
      </c>
      <c r="B11" s="18" t="s">
        <v>30</v>
      </c>
      <c r="C11" s="18">
        <v>4</v>
      </c>
      <c r="D11" s="18"/>
      <c r="E11" s="18"/>
      <c r="F11" s="18"/>
      <c r="G11" s="18">
        <f t="shared" si="0"/>
        <v>4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200</v>
      </c>
    </row>
    <row r="12" s="1" customFormat="1" ht="25" customHeight="1" spans="1:14">
      <c r="A12" s="18">
        <v>8</v>
      </c>
      <c r="B12" s="18" t="s">
        <v>31</v>
      </c>
      <c r="C12" s="18">
        <v>2</v>
      </c>
      <c r="D12" s="18"/>
      <c r="E12" s="18"/>
      <c r="F12" s="18"/>
      <c r="G12" s="18">
        <f t="shared" si="0"/>
        <v>2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100</v>
      </c>
    </row>
    <row r="13" s="1" customFormat="1" ht="25" customHeight="1" spans="1:14">
      <c r="A13" s="18">
        <v>9</v>
      </c>
      <c r="B13" s="18" t="s">
        <v>13</v>
      </c>
      <c r="C13" s="18">
        <v>5</v>
      </c>
      <c r="D13" s="18"/>
      <c r="E13" s="18"/>
      <c r="F13" s="18"/>
      <c r="G13" s="18">
        <f t="shared" si="0"/>
        <v>5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250</v>
      </c>
    </row>
    <row r="14" s="1" customFormat="1" ht="30" customHeight="1" spans="1:14">
      <c r="A14" s="20" t="s">
        <v>15</v>
      </c>
      <c r="B14" s="21"/>
      <c r="C14" s="19">
        <f>SUM(C5:C13)</f>
        <v>46</v>
      </c>
      <c r="D14" s="19">
        <f t="shared" ref="D14:N14" si="3">SUM(D5:D13)</f>
        <v>2</v>
      </c>
      <c r="E14" s="19">
        <f t="shared" si="3"/>
        <v>4</v>
      </c>
      <c r="F14" s="19">
        <f t="shared" si="3"/>
        <v>4</v>
      </c>
      <c r="G14" s="19">
        <f t="shared" si="3"/>
        <v>48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2400</v>
      </c>
    </row>
    <row r="15" s="1" customFormat="1" ht="65" customHeight="1" spans="1:13">
      <c r="A15" s="6" t="s">
        <v>16</v>
      </c>
      <c r="B15" s="6"/>
      <c r="C15" s="6"/>
      <c r="D15" s="6" t="s">
        <v>32</v>
      </c>
      <c r="E15" s="6"/>
      <c r="F15" s="22"/>
      <c r="G15" s="22"/>
      <c r="H15" s="23"/>
      <c r="I15" s="28" t="s">
        <v>33</v>
      </c>
      <c r="M15" s="29" t="s">
        <v>34</v>
      </c>
    </row>
    <row r="16" ht="11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1月-60-79周岁失能、半失能</vt:lpstr>
      <vt:lpstr>1月-经济困难80周岁以上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2025-02-19T01:26:05Z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442B57DDB20D4687870E00DCF2A0222A_13</vt:lpwstr>
  </property>
</Properties>
</file>