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4月失能、半失能和经济困难80岁以上" sheetId="5" r:id="rId1"/>
  </sheets>
  <calcPr calcId="144525"/>
</workbook>
</file>

<file path=xl/sharedStrings.xml><?xml version="1.0" encoding="utf-8"?>
<sst xmlns="http://schemas.openxmlformats.org/spreadsheetml/2006/main" count="36" uniqueCount="27">
  <si>
    <t xml:space="preserve"> 2023年4月份失能、半失能和经济困难
养老服务补贴发放明细</t>
  </si>
  <si>
    <t xml:space="preserve">单位名称：鞍山市铁东区民政局    </t>
  </si>
  <si>
    <t>日期：2023年5月6日</t>
  </si>
  <si>
    <t>序
号</t>
  </si>
  <si>
    <t>街  道</t>
  </si>
  <si>
    <t>失能、半失能（60-79）</t>
  </si>
  <si>
    <t>经济困难（80岁以上）</t>
  </si>
  <si>
    <t>80-89高龄津贴</t>
  </si>
  <si>
    <t>发放标准</t>
  </si>
  <si>
    <t>发放金额</t>
  </si>
  <si>
    <t>60-79</t>
  </si>
  <si>
    <t>新增</t>
  </si>
  <si>
    <t>停发
人数</t>
  </si>
  <si>
    <t>0元</t>
  </si>
  <si>
    <t>正常发
放人数</t>
  </si>
  <si>
    <t>80以上</t>
  </si>
  <si>
    <t>大孤山街道</t>
  </si>
  <si>
    <t>和平街道</t>
  </si>
  <si>
    <t>解放街道</t>
  </si>
  <si>
    <t>旧堡街道</t>
  </si>
  <si>
    <t>山南街道</t>
  </si>
  <si>
    <t>站前街道</t>
  </si>
  <si>
    <t>园林街道</t>
  </si>
  <si>
    <t>湖南街道</t>
  </si>
  <si>
    <t>长甸街道</t>
  </si>
  <si>
    <t>新兴街道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</si>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</sst>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6"/>
      <name val="黑体"/>
      <charset val="134"/>
    </font>
    <font>
      <b/>
      <sz val="1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70">
    <xf numFmtId="0" fontId="0" fillId="0" borderId="0">
      <alignment vertical="center"/>
    </xf>
    <xf numFmtId="0" fontId="10" fillId="0" borderId="0"/>
    <xf numFmtId="0" fontId="10" fillId="0" borderId="0"/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Border="false"/>
    <xf numFmtId="0" fontId="10" fillId="0" borderId="0"/>
    <xf numFmtId="0" fontId="10" fillId="0" borderId="0"/>
    <xf numFmtId="0" fontId="17" fillId="0" borderId="0"/>
    <xf numFmtId="0" fontId="10" fillId="0" borderId="0">
      <alignment vertical="center"/>
    </xf>
    <xf numFmtId="0" fontId="7" fillId="11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21" borderId="12" applyNumberFormat="false" applyAlignment="false" applyProtection="false">
      <alignment vertical="center"/>
    </xf>
    <xf numFmtId="0" fontId="20" fillId="22" borderId="13" applyNumberFormat="false" applyAlignment="false" applyProtection="false">
      <alignment vertical="center"/>
    </xf>
    <xf numFmtId="0" fontId="10" fillId="0" borderId="0">
      <alignment vertical="center"/>
    </xf>
    <xf numFmtId="0" fontId="16" fillId="20" borderId="0" applyNumberFormat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0" fillId="0" borderId="0">
      <alignment vertical="center"/>
    </xf>
    <xf numFmtId="0" fontId="6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2" fillId="0" borderId="14" applyNumberFormat="false" applyFill="false" applyAlignment="false" applyProtection="false">
      <alignment vertical="center"/>
    </xf>
    <xf numFmtId="0" fontId="22" fillId="0" borderId="15" applyNumberFormat="false" applyFill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0" borderId="0" applyBorder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25" fillId="0" borderId="1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0" applyBorder="false"/>
    <xf numFmtId="0" fontId="15" fillId="0" borderId="0" applyNumberForma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0" fillId="17" borderId="11" applyNumberFormat="false" applyFont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3" fillId="21" borderId="9" applyNumberFormat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5" fillId="2" borderId="9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left" vertical="center"/>
    </xf>
    <xf numFmtId="0" fontId="1" fillId="0" borderId="0" xfId="0" applyNumberFormat="true" applyFont="true" applyFill="true" applyBorder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2" fillId="0" borderId="0" xfId="12" applyFont="true" applyFill="true" applyBorder="true" applyAlignment="true">
      <alignment horizontal="left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/>
    </xf>
    <xf numFmtId="0" fontId="1" fillId="0" borderId="5" xfId="12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0" fontId="2" fillId="0" borderId="0" xfId="12" applyFont="true" applyFill="true" applyAlignment="true">
      <alignment horizontal="left" vertical="center"/>
    </xf>
    <xf numFmtId="0" fontId="2" fillId="0" borderId="6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6" xfId="0" applyFont="true" applyFill="true" applyBorder="true" applyAlignment="true">
      <alignment horizontal="center" vertical="center" wrapText="true"/>
    </xf>
    <xf numFmtId="0" fontId="2" fillId="0" borderId="7" xfId="0" applyFont="true" applyFill="true" applyBorder="true" applyAlignment="true">
      <alignment horizontal="center" vertical="center" wrapText="true"/>
    </xf>
    <xf numFmtId="0" fontId="2" fillId="0" borderId="0" xfId="12" applyNumberFormat="true" applyFont="true" applyFill="true" applyAlignment="true">
      <alignment horizontal="right" vertical="center"/>
    </xf>
    <xf numFmtId="0" fontId="2" fillId="0" borderId="8" xfId="0" applyFont="true" applyFill="true" applyBorder="true" applyAlignment="true">
      <alignment vertical="center" wrapText="true"/>
    </xf>
    <xf numFmtId="0" fontId="2" fillId="0" borderId="1" xfId="0" applyNumberFormat="true" applyFont="true" applyFill="true" applyBorder="true" applyAlignment="true">
      <alignment horizontal="center" vertical="center"/>
    </xf>
    <xf numFmtId="0" fontId="2" fillId="0" borderId="4" xfId="0" applyNumberFormat="true" applyFont="true" applyFill="true" applyBorder="true" applyAlignment="true">
      <alignment horizontal="center" vertical="center"/>
    </xf>
    <xf numFmtId="0" fontId="1" fillId="0" borderId="5" xfId="0" applyNumberFormat="true" applyFont="true" applyFill="true" applyBorder="true" applyAlignment="true">
      <alignment horizontal="center" vertical="center"/>
    </xf>
  </cellXfs>
  <cellStyles count="70">
    <cellStyle name="常规" xfId="0" builtinId="0"/>
    <cellStyle name="常规 30" xfId="1"/>
    <cellStyle name="常规 28" xfId="2"/>
    <cellStyle name="常规 5" xfId="3"/>
    <cellStyle name="常规 4 2" xfId="4"/>
    <cellStyle name="常规 4" xfId="5"/>
    <cellStyle name="常规 2" xfId="6"/>
    <cellStyle name="常规_90新增" xfId="7"/>
    <cellStyle name="常规 10 2 3" xfId="8"/>
    <cellStyle name="常规 10 2 2 2" xfId="9"/>
    <cellStyle name="常规 10 2 2" xfId="10"/>
    <cellStyle name="常规 3 2" xfId="11"/>
    <cellStyle name="常规 6" xfId="12"/>
    <cellStyle name="60% - 强调文字颜色 6" xfId="13" builtinId="52"/>
    <cellStyle name="20% - 强调文字颜色 6" xfId="14" builtinId="50"/>
    <cellStyle name="常规 4 3" xfId="15"/>
    <cellStyle name="输出" xfId="16" builtinId="21"/>
    <cellStyle name="检查单元格" xfId="17" builtinId="23"/>
    <cellStyle name="常规 10 2 5 2" xfId="18"/>
    <cellStyle name="差" xfId="19" builtinId="27"/>
    <cellStyle name="标题 1" xfId="20" builtinId="16"/>
    <cellStyle name="解释性文本" xfId="21" builtinId="53"/>
    <cellStyle name="标题 2" xfId="22" builtinId="17"/>
    <cellStyle name="常规 2 3" xfId="23"/>
    <cellStyle name="40% - 强调文字颜色 5" xfId="24" builtinId="47"/>
    <cellStyle name="千位分隔[0]" xfId="25" builtinId="6"/>
    <cellStyle name="40% - 强调文字颜色 6" xfId="26" builtinId="51"/>
    <cellStyle name="超链接" xfId="27" builtinId="8"/>
    <cellStyle name="强调文字颜色 5" xfId="28" builtinId="45"/>
    <cellStyle name="标题 3" xfId="29" builtinId="18"/>
    <cellStyle name="汇总" xfId="30" builtinId="25"/>
    <cellStyle name="20% - 强调文字颜色 1" xfId="31" builtinId="30"/>
    <cellStyle name="常规 7" xfId="32"/>
    <cellStyle name="40% - 强调文字颜色 1" xfId="33" builtinId="31"/>
    <cellStyle name="强调文字颜色 6" xfId="34" builtinId="49"/>
    <cellStyle name="千位分隔" xfId="35" builtinId="3"/>
    <cellStyle name="标题" xfId="36" builtinId="15"/>
    <cellStyle name="常规 3 3" xfId="37"/>
    <cellStyle name="已访问的超链接" xfId="38" builtinId="9"/>
    <cellStyle name="常规 2 2" xfId="39"/>
    <cellStyle name="40% - 强调文字颜色 4" xfId="40" builtinId="43"/>
    <cellStyle name="常规 3" xfId="41"/>
    <cellStyle name="链接单元格" xfId="42" builtinId="24"/>
    <cellStyle name="标题 4" xfId="43" builtinId="19"/>
    <cellStyle name="20% - 强调文字颜色 2" xfId="44" builtinId="34"/>
    <cellStyle name="货币[0]" xfId="45" builtinId="7"/>
    <cellStyle name="常规 10 2" xfId="46"/>
    <cellStyle name="警告文本" xfId="47" builtinId="11"/>
    <cellStyle name="40% - 强调文字颜色 2" xfId="48" builtinId="35"/>
    <cellStyle name="注释" xfId="49" builtinId="10"/>
    <cellStyle name="60% - 强调文字颜色 3" xfId="50" builtinId="40"/>
    <cellStyle name="好" xfId="51" builtinId="26"/>
    <cellStyle name="20% - 强调文字颜色 5" xfId="52" builtinId="46"/>
    <cellStyle name="适中" xfId="53" builtinId="28"/>
    <cellStyle name="计算" xfId="54" builtinId="22"/>
    <cellStyle name="强调文字颜色 1" xfId="55" builtinId="29"/>
    <cellStyle name="60% - 强调文字颜色 4" xfId="56" builtinId="44"/>
    <cellStyle name="60% - 强调文字颜色 1" xfId="57" builtinId="32"/>
    <cellStyle name="强调文字颜色 2" xfId="58" builtinId="33"/>
    <cellStyle name="60% - 强调文字颜色 5" xfId="59" builtinId="48"/>
    <cellStyle name="百分比" xfId="60" builtinId="5"/>
    <cellStyle name="60% - 强调文字颜色 2" xfId="61" builtinId="36"/>
    <cellStyle name="货币" xfId="62" builtinId="4"/>
    <cellStyle name="强调文字颜色 3" xfId="63" builtinId="37"/>
    <cellStyle name="20% - 强调文字颜色 3" xfId="64" builtinId="38"/>
    <cellStyle name="常规 9" xfId="65"/>
    <cellStyle name="输入" xfId="66" builtinId="20"/>
    <cellStyle name="40% - 强调文字颜色 3" xfId="67" builtinId="39"/>
    <cellStyle name="强调文字颜色 4" xfId="68" builtinId="41"/>
    <cellStyle name="20% - 强调文字颜色 4" xfId="69" builtinId="4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zoomScale="87" zoomScaleNormal="87" workbookViewId="0">
      <selection activeCell="M16" sqref="A16:S17"/>
    </sheetView>
  </sheetViews>
  <sheetFormatPr defaultColWidth="9" defaultRowHeight="35.1" customHeight="true"/>
  <cols>
    <col min="1" max="1" width="5.13333333333333" style="1" customWidth="true"/>
    <col min="2" max="2" width="10.7583333333333" style="1" customWidth="true"/>
    <col min="3" max="3" width="6.46666666666667" style="1" customWidth="true"/>
    <col min="4" max="4" width="5.30833333333333" style="1" customWidth="true"/>
    <col min="5" max="5" width="5.74166666666667" style="1" customWidth="true"/>
    <col min="6" max="6" width="4.88333333333333" style="1" customWidth="true"/>
    <col min="7" max="7" width="8.75833333333333" style="1" customWidth="true"/>
    <col min="8" max="8" width="6.89166666666667" style="1" customWidth="true"/>
    <col min="9" max="9" width="5.15833333333333" style="1" customWidth="true"/>
    <col min="10" max="10" width="5.74166666666667" style="1" customWidth="true"/>
    <col min="11" max="11" width="5.15833333333333" style="1" customWidth="true"/>
    <col min="12" max="12" width="7.61666666666667" style="1" customWidth="true"/>
    <col min="13" max="13" width="6.74166666666667" style="1" customWidth="true"/>
    <col min="14" max="15" width="5.15833333333333" style="1" customWidth="true"/>
    <col min="16" max="16" width="4.45" style="1" customWidth="true"/>
    <col min="17" max="17" width="7.03333333333333" style="1" customWidth="true"/>
    <col min="18" max="18" width="8.38333333333333" style="3" customWidth="true"/>
    <col min="19" max="19" width="9" style="3" customWidth="true"/>
    <col min="20" max="16384" width="9" style="1"/>
  </cols>
  <sheetData>
    <row r="1" s="1" customFormat="true" ht="46" customHeight="true" spans="1:19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true" ht="24" customHeight="true" spans="1:19">
      <c r="A2" s="6" t="s">
        <v>1</v>
      </c>
      <c r="B2" s="6"/>
      <c r="C2" s="6"/>
      <c r="D2" s="6"/>
      <c r="E2" s="6"/>
      <c r="F2" s="6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5" t="s">
        <v>2</v>
      </c>
      <c r="S2" s="25"/>
    </row>
    <row r="3" s="2" customFormat="true" ht="48" customHeight="true" spans="1:19">
      <c r="A3" s="7" t="s">
        <v>3</v>
      </c>
      <c r="B3" s="8" t="s">
        <v>4</v>
      </c>
      <c r="C3" s="9" t="s">
        <v>5</v>
      </c>
      <c r="D3" s="10"/>
      <c r="E3" s="10"/>
      <c r="F3" s="10"/>
      <c r="G3" s="20"/>
      <c r="H3" s="9" t="s">
        <v>6</v>
      </c>
      <c r="I3" s="22"/>
      <c r="J3" s="22"/>
      <c r="K3" s="22"/>
      <c r="L3" s="23"/>
      <c r="M3" s="24" t="s">
        <v>7</v>
      </c>
      <c r="N3" s="24"/>
      <c r="O3" s="24"/>
      <c r="P3" s="24"/>
      <c r="Q3" s="26"/>
      <c r="R3" s="27" t="s">
        <v>8</v>
      </c>
      <c r="S3" s="27" t="s">
        <v>9</v>
      </c>
    </row>
    <row r="4" s="2" customFormat="true" ht="48" customHeight="true" spans="1:19">
      <c r="A4" s="11"/>
      <c r="B4" s="12"/>
      <c r="C4" s="13" t="s">
        <v>10</v>
      </c>
      <c r="D4" s="14" t="s">
        <v>11</v>
      </c>
      <c r="E4" s="14" t="s">
        <v>12</v>
      </c>
      <c r="F4" s="21" t="s">
        <v>13</v>
      </c>
      <c r="G4" s="14" t="s">
        <v>14</v>
      </c>
      <c r="H4" s="14" t="s">
        <v>15</v>
      </c>
      <c r="I4" s="14" t="s">
        <v>11</v>
      </c>
      <c r="J4" s="14" t="s">
        <v>12</v>
      </c>
      <c r="K4" s="21" t="s">
        <v>13</v>
      </c>
      <c r="L4" s="14" t="s">
        <v>14</v>
      </c>
      <c r="M4" s="14" t="s">
        <v>15</v>
      </c>
      <c r="N4" s="14" t="s">
        <v>11</v>
      </c>
      <c r="O4" s="14" t="s">
        <v>12</v>
      </c>
      <c r="P4" s="21" t="s">
        <v>13</v>
      </c>
      <c r="Q4" s="14" t="s">
        <v>14</v>
      </c>
      <c r="R4" s="28"/>
      <c r="S4" s="28"/>
    </row>
    <row r="5" s="1" customFormat="true" ht="30" customHeight="true" spans="1:19">
      <c r="A5" s="15">
        <v>1</v>
      </c>
      <c r="B5" s="15" t="s">
        <v>16</v>
      </c>
      <c r="C5" s="15">
        <v>0</v>
      </c>
      <c r="D5" s="15"/>
      <c r="E5" s="15"/>
      <c r="F5" s="15"/>
      <c r="G5" s="15">
        <f>C5+D5+E5-F5</f>
        <v>0</v>
      </c>
      <c r="H5" s="15">
        <v>7</v>
      </c>
      <c r="I5" s="15"/>
      <c r="J5" s="15"/>
      <c r="K5" s="15"/>
      <c r="L5" s="15">
        <f>H5+I5+J5-K5</f>
        <v>7</v>
      </c>
      <c r="M5" s="15">
        <v>0</v>
      </c>
      <c r="N5" s="15"/>
      <c r="O5" s="15"/>
      <c r="P5" s="15"/>
      <c r="Q5" s="15">
        <f>M5+N5+O5+-P5</f>
        <v>0</v>
      </c>
      <c r="R5" s="29">
        <v>50</v>
      </c>
      <c r="S5" s="29">
        <f>(G5+L5+Q5)*50</f>
        <v>350</v>
      </c>
    </row>
    <row r="6" s="1" customFormat="true" ht="30" customHeight="true" spans="1:19">
      <c r="A6" s="15">
        <v>2</v>
      </c>
      <c r="B6" s="15" t="s">
        <v>17</v>
      </c>
      <c r="C6" s="15">
        <v>0</v>
      </c>
      <c r="D6" s="15"/>
      <c r="E6" s="15"/>
      <c r="F6" s="15"/>
      <c r="G6" s="15">
        <f t="shared" ref="G6:G15" si="0">C6+D6+E6-F6</f>
        <v>0</v>
      </c>
      <c r="H6" s="15">
        <v>6</v>
      </c>
      <c r="I6" s="15">
        <v>1</v>
      </c>
      <c r="J6" s="15"/>
      <c r="K6" s="15"/>
      <c r="L6" s="15">
        <f t="shared" ref="L6:L15" si="1">H6+I6+J6-K6</f>
        <v>7</v>
      </c>
      <c r="M6" s="15">
        <v>1</v>
      </c>
      <c r="N6" s="15"/>
      <c r="O6" s="15"/>
      <c r="P6" s="15"/>
      <c r="Q6" s="15">
        <f t="shared" ref="Q6:Q15" si="2">M6+N6+O6+-P6</f>
        <v>1</v>
      </c>
      <c r="R6" s="29">
        <v>50</v>
      </c>
      <c r="S6" s="29">
        <f t="shared" ref="S6:S15" si="3">(G6+L6+Q6)*50</f>
        <v>400</v>
      </c>
    </row>
    <row r="7" s="1" customFormat="true" ht="30" customHeight="true" spans="1:19">
      <c r="A7" s="15">
        <v>3</v>
      </c>
      <c r="B7" s="15" t="s">
        <v>18</v>
      </c>
      <c r="C7" s="15">
        <v>0</v>
      </c>
      <c r="D7" s="15"/>
      <c r="E7" s="15"/>
      <c r="F7" s="15"/>
      <c r="G7" s="15">
        <f t="shared" si="0"/>
        <v>0</v>
      </c>
      <c r="H7" s="15">
        <v>9</v>
      </c>
      <c r="I7" s="15"/>
      <c r="J7" s="15"/>
      <c r="K7" s="15"/>
      <c r="L7" s="15">
        <f t="shared" si="1"/>
        <v>9</v>
      </c>
      <c r="M7" s="15">
        <v>0</v>
      </c>
      <c r="N7" s="15"/>
      <c r="O7" s="15"/>
      <c r="P7" s="15"/>
      <c r="Q7" s="15">
        <f t="shared" si="2"/>
        <v>0</v>
      </c>
      <c r="R7" s="29">
        <v>50</v>
      </c>
      <c r="S7" s="29">
        <f t="shared" si="3"/>
        <v>450</v>
      </c>
    </row>
    <row r="8" s="1" customFormat="true" ht="30" customHeight="true" spans="1:19">
      <c r="A8" s="15">
        <v>4</v>
      </c>
      <c r="B8" s="15" t="s">
        <v>19</v>
      </c>
      <c r="C8" s="15">
        <v>2</v>
      </c>
      <c r="D8" s="15"/>
      <c r="E8" s="15"/>
      <c r="F8" s="15"/>
      <c r="G8" s="15">
        <f t="shared" si="0"/>
        <v>2</v>
      </c>
      <c r="H8" s="15">
        <v>3</v>
      </c>
      <c r="I8" s="15"/>
      <c r="J8" s="15"/>
      <c r="K8" s="15"/>
      <c r="L8" s="15">
        <f t="shared" si="1"/>
        <v>3</v>
      </c>
      <c r="M8" s="15">
        <v>0</v>
      </c>
      <c r="N8" s="15"/>
      <c r="O8" s="15"/>
      <c r="P8" s="15"/>
      <c r="Q8" s="15">
        <f t="shared" si="2"/>
        <v>0</v>
      </c>
      <c r="R8" s="29">
        <v>50</v>
      </c>
      <c r="S8" s="29">
        <f t="shared" si="3"/>
        <v>250</v>
      </c>
    </row>
    <row r="9" s="1" customFormat="true" ht="30" customHeight="true" spans="1:19">
      <c r="A9" s="15">
        <v>5</v>
      </c>
      <c r="B9" s="15" t="s">
        <v>20</v>
      </c>
      <c r="C9" s="15">
        <v>0</v>
      </c>
      <c r="D9" s="15"/>
      <c r="E9" s="15"/>
      <c r="F9" s="15"/>
      <c r="G9" s="15">
        <f t="shared" si="0"/>
        <v>0</v>
      </c>
      <c r="H9" s="15">
        <v>7</v>
      </c>
      <c r="I9" s="15"/>
      <c r="J9" s="15"/>
      <c r="K9" s="15"/>
      <c r="L9" s="15">
        <f t="shared" si="1"/>
        <v>7</v>
      </c>
      <c r="M9" s="15">
        <v>0</v>
      </c>
      <c r="N9" s="15"/>
      <c r="O9" s="15"/>
      <c r="P9" s="15"/>
      <c r="Q9" s="15">
        <f t="shared" si="2"/>
        <v>0</v>
      </c>
      <c r="R9" s="29">
        <v>50</v>
      </c>
      <c r="S9" s="29">
        <f t="shared" si="3"/>
        <v>350</v>
      </c>
    </row>
    <row r="10" s="1" customFormat="true" ht="30" customHeight="true" spans="1:19">
      <c r="A10" s="15">
        <v>6</v>
      </c>
      <c r="B10" s="15" t="s">
        <v>21</v>
      </c>
      <c r="C10" s="15">
        <v>4</v>
      </c>
      <c r="D10" s="15"/>
      <c r="E10" s="15"/>
      <c r="F10" s="15"/>
      <c r="G10" s="15">
        <f t="shared" si="0"/>
        <v>4</v>
      </c>
      <c r="H10" s="15">
        <v>9</v>
      </c>
      <c r="I10" s="15"/>
      <c r="J10" s="15"/>
      <c r="K10" s="15"/>
      <c r="L10" s="15">
        <f t="shared" si="1"/>
        <v>9</v>
      </c>
      <c r="M10" s="15">
        <v>0</v>
      </c>
      <c r="N10" s="15"/>
      <c r="O10" s="15"/>
      <c r="P10" s="15"/>
      <c r="Q10" s="15">
        <f t="shared" si="2"/>
        <v>0</v>
      </c>
      <c r="R10" s="29">
        <v>50</v>
      </c>
      <c r="S10" s="29">
        <f t="shared" si="3"/>
        <v>650</v>
      </c>
    </row>
    <row r="11" s="1" customFormat="true" ht="30" customHeight="true" spans="1:19">
      <c r="A11" s="15">
        <v>7</v>
      </c>
      <c r="B11" s="15" t="s">
        <v>22</v>
      </c>
      <c r="C11" s="15">
        <v>0</v>
      </c>
      <c r="D11" s="15"/>
      <c r="E11" s="15"/>
      <c r="F11" s="15"/>
      <c r="G11" s="15">
        <f t="shared" si="0"/>
        <v>0</v>
      </c>
      <c r="H11" s="15">
        <v>1</v>
      </c>
      <c r="I11" s="15"/>
      <c r="J11" s="15"/>
      <c r="K11" s="15"/>
      <c r="L11" s="15">
        <f t="shared" si="1"/>
        <v>1</v>
      </c>
      <c r="M11" s="15">
        <v>0</v>
      </c>
      <c r="N11" s="15"/>
      <c r="O11" s="15"/>
      <c r="P11" s="15"/>
      <c r="Q11" s="15">
        <f t="shared" si="2"/>
        <v>0</v>
      </c>
      <c r="R11" s="29">
        <v>50</v>
      </c>
      <c r="S11" s="29">
        <f t="shared" si="3"/>
        <v>50</v>
      </c>
    </row>
    <row r="12" s="1" customFormat="true" ht="30" customHeight="true" spans="1:19">
      <c r="A12" s="15">
        <v>8</v>
      </c>
      <c r="B12" s="15" t="s">
        <v>23</v>
      </c>
      <c r="C12" s="15">
        <v>0</v>
      </c>
      <c r="D12" s="15"/>
      <c r="E12" s="15"/>
      <c r="F12" s="15"/>
      <c r="G12" s="15">
        <f t="shared" si="0"/>
        <v>0</v>
      </c>
      <c r="H12" s="15">
        <v>2</v>
      </c>
      <c r="I12" s="15"/>
      <c r="J12" s="15"/>
      <c r="K12" s="15"/>
      <c r="L12" s="15">
        <f t="shared" si="1"/>
        <v>2</v>
      </c>
      <c r="M12" s="15">
        <v>0</v>
      </c>
      <c r="N12" s="15"/>
      <c r="O12" s="15"/>
      <c r="P12" s="15"/>
      <c r="Q12" s="15">
        <f t="shared" si="2"/>
        <v>0</v>
      </c>
      <c r="R12" s="29">
        <v>50</v>
      </c>
      <c r="S12" s="29">
        <f t="shared" si="3"/>
        <v>100</v>
      </c>
    </row>
    <row r="13" s="1" customFormat="true" ht="30" customHeight="true" spans="1:19">
      <c r="A13" s="15">
        <v>9</v>
      </c>
      <c r="B13" s="15" t="s">
        <v>24</v>
      </c>
      <c r="C13" s="16">
        <v>2</v>
      </c>
      <c r="D13" s="15"/>
      <c r="E13" s="15"/>
      <c r="F13" s="16"/>
      <c r="G13" s="15">
        <f t="shared" si="0"/>
        <v>2</v>
      </c>
      <c r="H13" s="16">
        <v>3</v>
      </c>
      <c r="I13" s="16"/>
      <c r="J13" s="16"/>
      <c r="K13" s="16"/>
      <c r="L13" s="15">
        <f t="shared" si="1"/>
        <v>3</v>
      </c>
      <c r="M13" s="15">
        <v>0</v>
      </c>
      <c r="N13" s="15"/>
      <c r="O13" s="15"/>
      <c r="P13" s="15"/>
      <c r="Q13" s="15">
        <f t="shared" si="2"/>
        <v>0</v>
      </c>
      <c r="R13" s="29">
        <v>50</v>
      </c>
      <c r="S13" s="29">
        <f t="shared" si="3"/>
        <v>250</v>
      </c>
    </row>
    <row r="14" s="1" customFormat="true" ht="30" customHeight="true" spans="1:19">
      <c r="A14" s="15">
        <v>10</v>
      </c>
      <c r="B14" s="15" t="s">
        <v>25</v>
      </c>
      <c r="C14" s="16">
        <v>0</v>
      </c>
      <c r="D14" s="15"/>
      <c r="E14" s="15"/>
      <c r="F14" s="16"/>
      <c r="G14" s="15">
        <f t="shared" si="0"/>
        <v>0</v>
      </c>
      <c r="H14" s="16">
        <v>0</v>
      </c>
      <c r="I14" s="16"/>
      <c r="J14" s="16"/>
      <c r="K14" s="16"/>
      <c r="L14" s="15">
        <f t="shared" si="1"/>
        <v>0</v>
      </c>
      <c r="M14" s="15">
        <v>0</v>
      </c>
      <c r="N14" s="15"/>
      <c r="O14" s="15"/>
      <c r="P14" s="15"/>
      <c r="Q14" s="15">
        <f t="shared" si="2"/>
        <v>0</v>
      </c>
      <c r="R14" s="29">
        <v>50</v>
      </c>
      <c r="S14" s="29">
        <f t="shared" si="3"/>
        <v>0</v>
      </c>
    </row>
    <row r="15" s="1" customFormat="true" ht="30" customHeight="true" spans="1:19">
      <c r="A15" s="17" t="s">
        <v>26</v>
      </c>
      <c r="B15" s="18"/>
      <c r="C15" s="16">
        <f>SUM(C5:C14)</f>
        <v>8</v>
      </c>
      <c r="D15" s="15"/>
      <c r="E15" s="15">
        <f>SUM(E5:E14)</f>
        <v>0</v>
      </c>
      <c r="F15" s="16">
        <f>SUM(F5:F14)</f>
        <v>0</v>
      </c>
      <c r="G15" s="15">
        <f>SUM(G5:G14)</f>
        <v>8</v>
      </c>
      <c r="H15" s="16">
        <f>SUM(H5:H14)</f>
        <v>47</v>
      </c>
      <c r="I15" s="16"/>
      <c r="J15" s="16">
        <f>SUM(J10:J14)</f>
        <v>0</v>
      </c>
      <c r="K15" s="16"/>
      <c r="L15" s="15">
        <f>SUM(L5:L14)</f>
        <v>48</v>
      </c>
      <c r="M15" s="15">
        <f>SUM(M5:M14)</f>
        <v>1</v>
      </c>
      <c r="N15" s="15"/>
      <c r="O15" s="15"/>
      <c r="P15" s="15"/>
      <c r="Q15" s="15">
        <f t="shared" si="2"/>
        <v>1</v>
      </c>
      <c r="R15" s="29"/>
      <c r="S15" s="29">
        <f>SUM(S5:S14)</f>
        <v>2850</v>
      </c>
    </row>
  </sheetData>
  <mergeCells count="10">
    <mergeCell ref="A1:S1"/>
    <mergeCell ref="R2:S2"/>
    <mergeCell ref="C3:G3"/>
    <mergeCell ref="H3:L3"/>
    <mergeCell ref="M3:Q3"/>
    <mergeCell ref="A15:B15"/>
    <mergeCell ref="A3:A4"/>
    <mergeCell ref="B3:B4"/>
    <mergeCell ref="R3:R4"/>
    <mergeCell ref="S3:S4"/>
  </mergeCells>
  <printOptions horizontalCentered="true"/>
  <pageMargins left="0.161111111111111" right="0.161111111111111" top="0.2125" bottom="0.2125" header="0.302777777777778" footer="0.30277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4月失能、半失能和经济困难80岁以上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as01</cp:lastModifiedBy>
  <dcterms:created xsi:type="dcterms:W3CDTF">2020-08-13T10:15:00Z</dcterms:created>
  <dcterms:modified xsi:type="dcterms:W3CDTF">2023-06-25T16:32:02Z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634BAA1E7B19453897FC53E3717BF8BB</vt:lpwstr>
  </property>
</Properties>
</file>