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>
    <definedName name="_xlnm.Print_Area" localSheetId="0">'0'!$A$1:$A$34</definedName>
  </definedNames>
  <calcPr fullCalcOnLoad="1"/>
</workbook>
</file>

<file path=xl/sharedStrings.xml><?xml version="1.0" encoding="utf-8"?>
<sst xmlns="http://schemas.openxmlformats.org/spreadsheetml/2006/main" count="1002" uniqueCount="565">
  <si>
    <t>2018年度财政决算公开目录</t>
  </si>
  <si>
    <t>一、一般公共预算收支决算情况表</t>
  </si>
  <si>
    <t>1.鞍山市2018年一般公共预算收入决算表</t>
  </si>
  <si>
    <t>2.鞍山市2018年一般公共预算支出决算表</t>
  </si>
  <si>
    <t>3.市本级2018年一般公共预算收入决算表</t>
  </si>
  <si>
    <t>4.市本级2018年一般公共预算支出决算表</t>
  </si>
  <si>
    <t>5.2018年一般公共预算市本级基本支出决算表</t>
  </si>
  <si>
    <t>6.2018年市对下一般公共预算转移支付分项目决算表</t>
  </si>
  <si>
    <t>7.2018年市对下一般公共预算转移支付分地区决算表</t>
  </si>
  <si>
    <t>8.2018年鞍山市政府一般债务限额和余额决算表</t>
  </si>
  <si>
    <t>二、政府性基金预算收支决算情况表</t>
  </si>
  <si>
    <t>9.鞍山市2018年政府性基金收入决算表</t>
  </si>
  <si>
    <t>10.鞍山市2018年政府性基金支出决算表</t>
  </si>
  <si>
    <t>11.市本级2018年政府性基金收入决算表</t>
  </si>
  <si>
    <t>12.市本级2018年政府性基金支出决算表</t>
  </si>
  <si>
    <t>13.2018年市对下政府性基金转移支付分地区决算表</t>
  </si>
  <si>
    <t>14.2018年鞍山市政府专项债务限额和余额决算表</t>
  </si>
  <si>
    <t>三、国有资本经营预算收支决算情况表</t>
  </si>
  <si>
    <t>15.鞍山市2018年国有资本经营收入决算表</t>
  </si>
  <si>
    <t>16.鞍山市2018年国有资本经营支出决算表</t>
  </si>
  <si>
    <t>17.市本级2018年国有资本经营收入决算表</t>
  </si>
  <si>
    <t>18.市本级2018年国有资本经营支出决算表</t>
  </si>
  <si>
    <t>四、社会保险基金预算收支决算情况表</t>
  </si>
  <si>
    <t>19.鞍山市2018年社会保险基金收入决算表</t>
  </si>
  <si>
    <t>20.鞍山市2018年社会保险基金支出决算表</t>
  </si>
  <si>
    <t>21.市本级2018年社会保险基金收入决算表</t>
  </si>
  <si>
    <t>22.市本级2018年社会保险基金支出决算表</t>
  </si>
  <si>
    <t>五、其他</t>
  </si>
  <si>
    <t>26.2018年市本级预算绩效管理情况</t>
  </si>
  <si>
    <t>27.2018年举借债务情况的说明</t>
  </si>
  <si>
    <t>23.2018年市本级财政拨款支出“三公”经费决算汇总情况统计表</t>
  </si>
  <si>
    <t>24.2018年鞍山市市本级“三公”经费决算汇总情况说明</t>
  </si>
  <si>
    <t>25.关于鞍山市本级2018年财政决算（草案）的报告</t>
  </si>
  <si>
    <t>2018年市本级财政拨款支出“三公”经费决算汇总情况统计表</t>
  </si>
  <si>
    <t>单位：万元</t>
  </si>
  <si>
    <t>项    目</t>
  </si>
  <si>
    <t>2017年决算数</t>
  </si>
  <si>
    <t>2018年决算数</t>
  </si>
  <si>
    <t>2018年比2017年</t>
  </si>
  <si>
    <t>增减</t>
  </si>
  <si>
    <t>增减率%</t>
  </si>
  <si>
    <t>合    计</t>
  </si>
  <si>
    <t>1.因公出国（境）费</t>
  </si>
  <si>
    <t>2.公务接待费</t>
  </si>
  <si>
    <t>3.公务用车购置及运行费</t>
  </si>
  <si>
    <t>其中：（1）公务用车购置</t>
  </si>
  <si>
    <t>　　　（2）公务用车运行维护费</t>
  </si>
  <si>
    <t>2018年度鞍山市本级社会保险基金支出决算表</t>
  </si>
  <si>
    <t>项  目</t>
  </si>
  <si>
    <t>决算数</t>
  </si>
  <si>
    <t>社会保险基金支出合计</t>
  </si>
  <si>
    <t>企业职工基本养老保险基金支出</t>
  </si>
  <si>
    <t>城乡居民基本养老保险基金支出</t>
  </si>
  <si>
    <t>机关事业单位基本养老保险基金支出</t>
  </si>
  <si>
    <t>职工基本医疗保险基金支出</t>
  </si>
  <si>
    <t>居民基本医疗保险基金支出</t>
  </si>
  <si>
    <t>工伤保险基金支出</t>
  </si>
  <si>
    <t>失业保险基金支出</t>
  </si>
  <si>
    <t>生育保险基金支出</t>
  </si>
  <si>
    <t>2018年度鞍山市本级社会保险基金收入决算表</t>
  </si>
  <si>
    <t>社会保险基金收入合计</t>
  </si>
  <si>
    <t>企业职工基本养老保险基金收入</t>
  </si>
  <si>
    <t>城乡居民基本养老保险基金收入</t>
  </si>
  <si>
    <t>机关事业单位基本养老保险基金收入</t>
  </si>
  <si>
    <t>职工基本医疗保险基金收入</t>
  </si>
  <si>
    <t>居民基本医疗保险基金收入</t>
  </si>
  <si>
    <t>工伤保险基金收入</t>
  </si>
  <si>
    <t>失业保险基金收入</t>
  </si>
  <si>
    <t>生育保险基金收入</t>
  </si>
  <si>
    <t>2018年度鞍山市社会保险基金支出决算表</t>
  </si>
  <si>
    <t>2018年度鞍山市社会保险基金收入决算表</t>
  </si>
  <si>
    <t>2018年度鞍山市本级国有资本经营支出决算表</t>
  </si>
  <si>
    <t>单位：万元</t>
  </si>
  <si>
    <t>项目</t>
  </si>
  <si>
    <t>项目</t>
  </si>
  <si>
    <t>调整预算数</t>
  </si>
  <si>
    <t>决算数</t>
  </si>
  <si>
    <t>完成调整预算的%</t>
  </si>
  <si>
    <t>国有资本经营预算支出</t>
  </si>
  <si>
    <t>社会保障和就业支出</t>
  </si>
  <si>
    <t xml:space="preserve">  补充全国社会保障基金</t>
  </si>
  <si>
    <t xml:space="preserve">  解决历史遗留问题及改革成本支出</t>
  </si>
  <si>
    <t xml:space="preserve">    "三供一业"移交补助支出</t>
  </si>
  <si>
    <t xml:space="preserve">  国有企业资本金注入</t>
  </si>
  <si>
    <t xml:space="preserve">  国有企业政策性补贴(款)</t>
  </si>
  <si>
    <t xml:space="preserve">  金融国有资本经营预算支出</t>
  </si>
  <si>
    <t xml:space="preserve">  其他国有资本经营预算支出(款)</t>
  </si>
  <si>
    <t>2018年度鞍山市本级国有资本经营收入决算表</t>
  </si>
  <si>
    <t>预算数</t>
  </si>
  <si>
    <t>国有资本经营收入</t>
  </si>
  <si>
    <t xml:space="preserve">  利润收入</t>
  </si>
  <si>
    <t xml:space="preserve">    其他国有资本经营预算企业利润收入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</si>
  <si>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</si>
  <si>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</si>
  <si>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</si>
  <si>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其他国有资本经营预算收入</t>
  </si>
  <si>
    <t>2018年度鞍山市国有资本经营支出决算表</t>
  </si>
  <si>
    <t xml:space="preserve">    其他国有资本经营预算支出(项)</t>
  </si>
  <si>
    <t>2018年度鞍山市国有资本经营收入决算表</t>
  </si>
  <si>
    <t>项目</t>
  </si>
  <si>
    <t xml:space="preserve">  国有资本经营收入</t>
  </si>
  <si>
    <t xml:space="preserve">    利润收入</t>
  </si>
  <si>
    <t>2018年鞍山市地方政府债务限额和余额情况表</t>
  </si>
  <si>
    <t>单位：亿元</t>
  </si>
  <si>
    <t>地区</t>
  </si>
  <si>
    <t>2018年地方政府专项债务限额</t>
  </si>
  <si>
    <t>2018年地方政府专项债务余额</t>
  </si>
  <si>
    <t>鞍山市</t>
  </si>
  <si>
    <t>市本级</t>
  </si>
  <si>
    <t>注：本表公开数据为地方政府债务系统执行数据。</t>
  </si>
  <si>
    <t>鞍山市2018年市对下政府性基金转移支付分地区决算表</t>
  </si>
  <si>
    <t>单位：万元</t>
  </si>
  <si>
    <t>地  区</t>
  </si>
  <si>
    <t>决算数</t>
  </si>
  <si>
    <t>转移支付合计</t>
  </si>
  <si>
    <t>海城市</t>
  </si>
  <si>
    <t>海城市</t>
  </si>
  <si>
    <t>台安县</t>
  </si>
  <si>
    <t>台安县</t>
  </si>
  <si>
    <t>岫岩县</t>
  </si>
  <si>
    <t>岫岩县</t>
  </si>
  <si>
    <t>铁东区</t>
  </si>
  <si>
    <t>铁东区</t>
  </si>
  <si>
    <t>铁西区</t>
  </si>
  <si>
    <t>铁西区</t>
  </si>
  <si>
    <t>立山区</t>
  </si>
  <si>
    <t>立山区</t>
  </si>
  <si>
    <t>千山区</t>
  </si>
  <si>
    <t>千山区</t>
  </si>
  <si>
    <t>2018年度鞍山市本级政府性基金支出决算表</t>
  </si>
  <si>
    <t>项目</t>
  </si>
  <si>
    <t>政府性基金预算支出</t>
  </si>
  <si>
    <t>科学技术支出</t>
  </si>
  <si>
    <t>文化体育与传媒支出</t>
  </si>
  <si>
    <t xml:space="preserve">  大中型水库移民后期扶持基金支出</t>
  </si>
  <si>
    <t>节能环保支出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</si>
  <si>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</si>
  <si>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</si>
  <si>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</si>
  <si>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</si>
  <si>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</si>
  <si>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</si>
  <si>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</si>
  <si>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</si>
  <si>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>交通运输支出</t>
  </si>
  <si>
    <t>资源勘探信息等支出</t>
  </si>
  <si>
    <t>商业服务业等支出</t>
  </si>
  <si>
    <t xml:space="preserve">  旅游发展基金支出</t>
  </si>
  <si>
    <t>金融支出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</si>
  <si>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</si>
  <si>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</si>
  <si>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</si>
  <si>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</si>
  <si>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债务付息支出</t>
  </si>
  <si>
    <t>债务发行费用支出</t>
  </si>
  <si>
    <t>2018年度鞍山市本级政府性基金收入决算表</t>
  </si>
  <si>
    <t>政府性基金预算收入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</si>
  <si>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</si>
  <si>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</si>
  <si>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</si>
  <si>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</si>
  <si>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</si>
  <si>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旅游发展基金收入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</si>
  <si>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</si>
  <si>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</si>
  <si>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</si>
  <si>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</si>
  <si>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</si>
  <si>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</si>
  <si>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</si>
  <si>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</si>
  <si>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</si>
  <si>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</si>
  <si>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</si>
  <si>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</si>
  <si>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</si>
  <si>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</si>
  <si>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</si>
  <si>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</si>
  <si>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</si>
  <si>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</si>
  <si>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</si>
  <si>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</si>
  <si>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</si>
  <si>
    <t>专项债券对应项目专项收入</t>
  </si>
  <si>
    <t>2018年度鞍山市政府性基金支出决算表</t>
  </si>
  <si>
    <t xml:space="preserve">  小型水库移民扶助基金及对应专项债务收入安排的支出</t>
  </si>
  <si>
    <t xml:space="preserve">  国家重大水利工程建设基金及对应专项债务收入安排的支出</t>
  </si>
  <si>
    <t>2018年度鞍山市政府性基金收入决算表</t>
  </si>
  <si>
    <t>预算科目</t>
  </si>
  <si>
    <t>2018年地方政府一般债务限额</t>
  </si>
  <si>
    <t>2018年地方政府一般债务余额</t>
  </si>
  <si>
    <t>注：本表公开数据为地方政府债务系统执行数据。</t>
  </si>
  <si>
    <t>鞍山市2018年市对下一般公共预算转移支付分地区情况表</t>
  </si>
  <si>
    <t>地  区</t>
  </si>
  <si>
    <t>税收返还</t>
  </si>
  <si>
    <t>一般性转移支付</t>
  </si>
  <si>
    <t>专项转移支付</t>
  </si>
  <si>
    <t>高新区</t>
  </si>
  <si>
    <t>风景区</t>
  </si>
  <si>
    <t>鞍山市2018年市对下一般公共预算转移支付分项目情况表</t>
  </si>
  <si>
    <t xml:space="preserve">    2018年鞍山市市级对下级返还性支付91469万元，一般性转移支付597744万元，专项转移支付377578万元，具体如下表： </t>
  </si>
  <si>
    <t>鞍山市2018年市对下一般公共预算转移性支付情况表</t>
  </si>
  <si>
    <t>单位：万元</t>
  </si>
  <si>
    <t>决 算 数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</si>
  <si>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</si>
  <si>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</si>
  <si>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</si>
  <si>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</si>
  <si>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</si>
  <si>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</si>
  <si>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</si>
  <si>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</si>
  <si>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</si>
  <si>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</si>
  <si>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</si>
  <si>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</si>
  <si>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</si>
  <si>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</si>
  <si>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</si>
  <si>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</si>
  <si>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</si>
  <si>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</si>
  <si>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</si>
  <si>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</si>
  <si>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</si>
  <si>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</si>
  <si>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</si>
  <si>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</si>
  <si>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</si>
  <si>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</si>
  <si>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</si>
  <si>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</si>
  <si>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</si>
  <si>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</si>
  <si>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</si>
  <si>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</si>
  <si>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</si>
  <si>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</si>
  <si>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</si>
  <si>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</si>
  <si>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</si>
  <si>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</si>
  <si>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</si>
  <si>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</si>
  <si>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</si>
  <si>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</si>
  <si>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</si>
  <si>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</si>
  <si>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</si>
  <si>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</si>
  <si>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</si>
  <si>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</si>
  <si>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</si>
  <si>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2018年度鞍山市本级一般公共预算基本支出经济分类决算表</t>
  </si>
  <si>
    <t>（财政拨款）</t>
  </si>
  <si>
    <t>单位:万元</t>
  </si>
  <si>
    <t>预算数</t>
  </si>
  <si>
    <t>调整预算数</t>
  </si>
  <si>
    <t>决算数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</si>
  <si>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</si>
  <si>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</si>
  <si>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</si>
  <si>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</si>
  <si>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</si>
  <si>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</si>
  <si>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</si>
  <si>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</si>
  <si>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</si>
  <si>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</si>
  <si>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</si>
  <si>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</si>
  <si>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</si>
  <si>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</si>
  <si>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</si>
  <si>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</si>
  <si>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</si>
  <si>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</si>
  <si>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</si>
  <si>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</si>
  <si>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</si>
  <si>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</si>
  <si>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</si>
  <si>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</si>
  <si>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</si>
  <si>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</si>
  <si>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</si>
  <si>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</si>
  <si>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</si>
  <si>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</si>
  <si>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</si>
  <si>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</si>
  <si>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</si>
  <si>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</si>
  <si>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</si>
  <si>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</si>
  <si>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</si>
  <si>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</si>
  <si>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</si>
  <si>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</si>
  <si>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</si>
  <si>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</si>
  <si>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</si>
  <si>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</si>
  <si>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</si>
  <si>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</si>
  <si>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</si>
  <si>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</si>
  <si>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</si>
  <si>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</si>
  <si>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</si>
  <si>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</si>
  <si>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</si>
  <si>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</si>
  <si>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</si>
  <si>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</si>
  <si>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</si>
  <si>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2018年度鞍山市本级一般公共预算支出决算表</t>
  </si>
  <si>
    <t>单位：万元</t>
  </si>
  <si>
    <t>项目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</si>
  <si>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</si>
  <si>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</si>
  <si>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</si>
  <si>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</si>
  <si>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</si>
  <si>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</si>
  <si>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</si>
  <si>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</si>
  <si>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</si>
  <si>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</si>
  <si>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</si>
  <si>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</si>
  <si>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</si>
  <si>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</si>
  <si>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</si>
  <si>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</si>
  <si>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</si>
  <si>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</si>
  <si>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</si>
  <si>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</si>
  <si>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</si>
  <si>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</si>
  <si>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</si>
  <si>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</si>
  <si>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</si>
  <si>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</si>
  <si>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</si>
  <si>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</si>
  <si>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</si>
  <si>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</si>
  <si>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</si>
  <si>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</si>
  <si>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</si>
  <si>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</si>
  <si>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</si>
  <si>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</si>
  <si>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</si>
  <si>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</si>
  <si>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</si>
  <si>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</si>
  <si>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</si>
  <si>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</si>
  <si>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</si>
  <si>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</si>
  <si>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</si>
  <si>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</si>
  <si>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</si>
  <si>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</si>
  <si>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</si>
  <si>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</si>
  <si>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</si>
  <si>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</si>
  <si>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</si>
  <si>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</si>
  <si>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</si>
  <si>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</si>
  <si>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</si>
  <si>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</si>
  <si>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</si>
  <si>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</si>
  <si>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</si>
  <si>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</si>
  <si>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</si>
  <si>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</si>
  <si>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</si>
  <si>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</si>
  <si>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</si>
  <si>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</si>
  <si>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</si>
  <si>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</si>
  <si>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</si>
  <si>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</si>
  <si>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</si>
  <si>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</si>
  <si>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</si>
  <si>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</si>
  <si>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</si>
  <si>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</si>
  <si>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</si>
  <si>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</si>
  <si>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</si>
  <si>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</si>
  <si>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</si>
  <si>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</si>
  <si>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</si>
  <si>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</si>
  <si>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</si>
  <si>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</si>
  <si>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</si>
  <si>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</si>
  <si>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</si>
  <si>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</si>
  <si>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</si>
  <si>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</si>
  <si>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</si>
  <si>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</si>
  <si>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</si>
  <si>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</si>
  <si>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</si>
  <si>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</si>
  <si>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</si>
  <si>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</si>
  <si>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</si>
  <si>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</si>
  <si>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</si>
  <si>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</si>
  <si>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</si>
  <si>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</si>
  <si>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</si>
  <si>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</si>
  <si>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</si>
  <si>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</si>
  <si>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</si>
  <si>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</si>
  <si>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</si>
  <si>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</si>
  <si>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</si>
  <si>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</si>
  <si>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</si>
  <si>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</si>
  <si>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</si>
  <si>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</si>
  <si>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</si>
  <si>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</si>
  <si>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</si>
  <si>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</si>
  <si>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</si>
  <si>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</si>
  <si>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</si>
  <si>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</si>
  <si>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</si>
  <si>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</si>
  <si>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</si>
  <si>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</si>
  <si>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</si>
  <si>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</si>
  <si>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</si>
  <si>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</si>
  <si>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</si>
  <si>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</si>
  <si>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</si>
  <si>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</si>
  <si>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</si>
  <si>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</si>
  <si>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</si>
  <si>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</si>
  <si>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</si>
  <si>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</si>
  <si>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</si>
  <si>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</si>
  <si>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</si>
  <si>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</si>
  <si>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</si>
  <si>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</si>
  <si>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</si>
  <si>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</si>
  <si>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</si>
  <si>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</si>
  <si>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</si>
  <si>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</si>
  <si>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</si>
  <si>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</si>
  <si>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</si>
  <si>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</si>
  <si>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</si>
  <si>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</si>
  <si>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</si>
  <si>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</si>
  <si>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</si>
  <si>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</si>
  <si>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</si>
  <si>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</si>
  <si>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</si>
  <si>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</si>
  <si>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</si>
  <si>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</si>
  <si>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</si>
  <si>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</si>
  <si>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</si>
  <si>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</si>
  <si>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</si>
  <si>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</si>
  <si>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</si>
  <si>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</si>
  <si>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</si>
  <si>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</si>
  <si>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</si>
  <si>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</si>
  <si>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</si>
  <si>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</si>
  <si>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</si>
  <si>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</si>
  <si>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</si>
  <si>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</si>
  <si>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</si>
  <si>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</si>
  <si>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</si>
  <si>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</si>
  <si>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</si>
  <si>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</si>
  <si>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</si>
  <si>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</si>
  <si>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</si>
  <si>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</si>
  <si>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</si>
  <si>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2018年度鞍山市本级一般公共预算收入决算表</t>
  </si>
  <si>
    <t>单位：万元</t>
  </si>
  <si>
    <t>项目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</si>
  <si>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</si>
  <si>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</si>
  <si>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</si>
  <si>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</si>
  <si>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</si>
  <si>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</si>
  <si>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</si>
  <si>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</si>
  <si>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</si>
  <si>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</si>
  <si>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</si>
  <si>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</si>
  <si>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</si>
  <si>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</si>
  <si>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</si>
  <si>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</si>
  <si>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</si>
  <si>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</si>
  <si>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</si>
  <si>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</si>
  <si>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</si>
  <si>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</si>
  <si>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</si>
  <si>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</si>
  <si>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</si>
  <si>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</si>
  <si>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</si>
  <si>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国有资本经营预算收入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</si>
  <si>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</si>
  <si>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</si>
  <si>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</si>
  <si>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</si>
  <si>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2018年度鞍山市一般公共预算支出决算表</t>
  </si>
  <si>
    <t>单位：万元</t>
  </si>
  <si>
    <t>项目</t>
  </si>
  <si>
    <t>2018年度鞍山市一般公共预算收入决算表</t>
  </si>
  <si>
    <t>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</si>
</sst>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);[Red]\(0.0\)"/>
    <numFmt numFmtId="182" formatCode="#,##0.0_ "/>
    <numFmt numFmtId="183" formatCode="#,##0_ "/>
  </numFmts>
  <fonts count="22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Geneva"/>
      <family val="2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5"/>
      <color indexed="8"/>
      <name val="黑体"/>
      <family val="3"/>
    </font>
    <font>
      <b/>
      <sz val="21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黑体"/>
      <family val="3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/>
    </xf>
    <xf numFmtId="43" fontId="8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10" fillId="2" borderId="1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181" fontId="0" fillId="0" borderId="0" xfId="0" applyNumberFormat="1" applyFont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9" fontId="10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1" fillId="0" borderId="0" xfId="0" applyAlignment="1">
      <alignment/>
    </xf>
    <xf numFmtId="0" fontId="13" fillId="0" borderId="0" xfId="0" applyFont="1" applyFill="1" applyBorder="1" applyAlignment="1">
      <alignment vertical="center" wrapText="1"/>
    </xf>
    <xf numFmtId="0" fontId="11" fillId="0" borderId="0" xfId="0" applyFill="1" applyAlignment="1">
      <alignment/>
    </xf>
    <xf numFmtId="181" fontId="0" fillId="0" borderId="0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9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/>
    </xf>
    <xf numFmtId="9" fontId="10" fillId="0" borderId="1" xfId="0" applyNumberFormat="1" applyFont="1" applyBorder="1" applyAlignment="1">
      <alignment horizontal="left" vertical="top" wrapText="1"/>
    </xf>
    <xf numFmtId="181" fontId="0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right" vertical="center"/>
      <protection/>
    </xf>
    <xf numFmtId="0" fontId="19" fillId="0" borderId="4" xfId="0" applyNumberFormat="1" applyFont="1" applyFill="1" applyBorder="1" applyAlignment="1" applyProtection="1">
      <alignment horizontal="center" vertical="center" wrapText="1"/>
      <protection/>
    </xf>
    <xf numFmtId="0" fontId="19" fillId="3" borderId="4" xfId="0" applyNumberFormat="1" applyFont="1" applyFill="1" applyBorder="1" applyAlignment="1" applyProtection="1">
      <alignment horizontal="center" vertical="center" wrapText="1"/>
      <protection/>
    </xf>
    <xf numFmtId="181" fontId="18" fillId="3" borderId="4" xfId="0" applyNumberFormat="1" applyFont="1" applyFill="1" applyBorder="1" applyAlignment="1" applyProtection="1">
      <alignment horizontal="center" vertical="center"/>
      <protection/>
    </xf>
    <xf numFmtId="182" fontId="18" fillId="3" borderId="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Alignment="1">
      <alignment vertical="center"/>
    </xf>
    <xf numFmtId="0" fontId="3" fillId="0" borderId="0" xfId="0" applyFont="1" applyAlignment="1">
      <alignment vertical="center"/>
    </xf>
    <xf numFmtId="183" fontId="0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183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11" fillId="0" borderId="0" xfId="0" applyNumberForma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81" fontId="0" fillId="0" borderId="2" xfId="0" applyNumberFormat="1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/>
    </xf>
    <xf numFmtId="1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181" fontId="18" fillId="3" borderId="4" xfId="0" applyNumberFormat="1" applyFont="1" applyFill="1" applyBorder="1" applyAlignment="1" applyProtection="1">
      <alignment horizontal="right" vertical="center"/>
      <protection/>
    </xf>
    <xf numFmtId="182" fontId="18" fillId="3" borderId="4" xfId="0" applyNumberFormat="1" applyFont="1" applyFill="1" applyBorder="1" applyAlignment="1" applyProtection="1">
      <alignment horizontal="right" vertical="center"/>
      <protection/>
    </xf>
    <xf numFmtId="0" fontId="11" fillId="0" borderId="0" xfId="0" applyAlignment="1">
      <alignment/>
    </xf>
    <xf numFmtId="0" fontId="11" fillId="0" borderId="0" xfId="0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9" xfId="0" applyBorder="1" applyAlignment="1">
      <alignment horizontal="center" vertical="center"/>
    </xf>
    <xf numFmtId="0" fontId="11" fillId="0" borderId="1" xfId="0" applyBorder="1" applyAlignment="1">
      <alignment horizontal="center" vertical="center"/>
    </xf>
    <xf numFmtId="0" fontId="11" fillId="0" borderId="10" xfId="0" applyBorder="1" applyAlignment="1">
      <alignment horizontal="center" vertical="center"/>
    </xf>
    <xf numFmtId="0" fontId="11" fillId="0" borderId="12" xfId="0" applyBorder="1" applyAlignment="1">
      <alignment horizontal="center" vertical="center"/>
    </xf>
    <xf numFmtId="0" fontId="11" fillId="0" borderId="13" xfId="0" applyBorder="1" applyAlignment="1">
      <alignment horizontal="center" vertical="center"/>
    </xf>
    <xf numFmtId="0" fontId="11" fillId="0" borderId="14" xfId="0" applyBorder="1" applyAlignment="1">
      <alignment horizontal="center" vertical="center"/>
    </xf>
    <xf numFmtId="183" fontId="11" fillId="0" borderId="0" xfId="0" applyNumberFormat="1" applyAlignment="1">
      <alignment/>
    </xf>
    <xf numFmtId="0" fontId="11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83" fontId="11" fillId="0" borderId="0" xfId="0" applyNumberForma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83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83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18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11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11" fillId="0" borderId="0" xfId="0" applyNumberFormat="1" applyFill="1" applyAlignment="1">
      <alignment horizontal="right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0" fontId="0" fillId="0" borderId="1" xfId="0" applyNumberFormat="1" applyFont="1" applyFill="1" applyBorder="1" applyAlignment="1">
      <alignment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12" fillId="0" borderId="1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43" fontId="7" fillId="0" borderId="1" xfId="18" applyFont="1" applyBorder="1" applyAlignment="1">
      <alignment/>
    </xf>
    <xf numFmtId="43" fontId="7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00390625" defaultRowHeight="24" customHeight="1"/>
  <cols>
    <col min="1" max="1" width="72.25390625" style="0" bestFit="1" customWidth="1"/>
  </cols>
  <sheetData>
    <row r="1" ht="27.75">
      <c r="A1" s="2" t="s">
        <v>0</v>
      </c>
    </row>
    <row r="2" ht="24" customHeight="1">
      <c r="A2" s="2"/>
    </row>
    <row r="3" s="5" customFormat="1" ht="24" customHeight="1">
      <c r="A3" s="4" t="s">
        <v>1</v>
      </c>
    </row>
    <row r="4" ht="24" customHeight="1">
      <c r="A4" s="3" t="s">
        <v>2</v>
      </c>
    </row>
    <row r="5" ht="24" customHeight="1">
      <c r="A5" s="3" t="s">
        <v>3</v>
      </c>
    </row>
    <row r="6" ht="24" customHeight="1">
      <c r="A6" s="3" t="s">
        <v>4</v>
      </c>
    </row>
    <row r="7" ht="24" customHeight="1">
      <c r="A7" s="3" t="s">
        <v>5</v>
      </c>
    </row>
    <row r="8" ht="24" customHeight="1">
      <c r="A8" s="3" t="s">
        <v>6</v>
      </c>
    </row>
    <row r="9" ht="24" customHeight="1">
      <c r="A9" s="3" t="s">
        <v>7</v>
      </c>
    </row>
    <row r="10" ht="24" customHeight="1">
      <c r="A10" s="3" t="s">
        <v>8</v>
      </c>
    </row>
    <row r="11" ht="24" customHeight="1">
      <c r="A11" s="3" t="s">
        <v>9</v>
      </c>
    </row>
    <row r="12" s="5" customFormat="1" ht="24" customHeight="1">
      <c r="A12" s="4" t="s">
        <v>10</v>
      </c>
    </row>
    <row r="13" ht="24" customHeight="1">
      <c r="A13" s="3" t="s">
        <v>11</v>
      </c>
    </row>
    <row r="14" ht="24" customHeight="1">
      <c r="A14" s="3" t="s">
        <v>12</v>
      </c>
    </row>
    <row r="15" ht="24" customHeight="1">
      <c r="A15" s="3" t="s">
        <v>13</v>
      </c>
    </row>
    <row r="16" ht="24" customHeight="1">
      <c r="A16" s="3" t="s">
        <v>14</v>
      </c>
    </row>
    <row r="17" ht="24" customHeight="1">
      <c r="A17" s="3" t="s">
        <v>15</v>
      </c>
    </row>
    <row r="18" ht="24" customHeight="1">
      <c r="A18" s="3" t="s">
        <v>16</v>
      </c>
    </row>
    <row r="19" s="5" customFormat="1" ht="24" customHeight="1">
      <c r="A19" s="4" t="s">
        <v>17</v>
      </c>
    </row>
    <row r="20" ht="24" customHeight="1">
      <c r="A20" s="3" t="s">
        <v>18</v>
      </c>
    </row>
    <row r="21" ht="24" customHeight="1">
      <c r="A21" s="3" t="s">
        <v>19</v>
      </c>
    </row>
    <row r="22" ht="24" customHeight="1">
      <c r="A22" s="3" t="s">
        <v>20</v>
      </c>
    </row>
    <row r="23" ht="24" customHeight="1">
      <c r="A23" s="3" t="s">
        <v>21</v>
      </c>
    </row>
    <row r="24" s="5" customFormat="1" ht="24" customHeight="1">
      <c r="A24" s="4" t="s">
        <v>22</v>
      </c>
    </row>
    <row r="25" ht="24" customHeight="1">
      <c r="A25" s="3" t="s">
        <v>23</v>
      </c>
    </row>
    <row r="26" ht="24" customHeight="1">
      <c r="A26" s="3" t="s">
        <v>24</v>
      </c>
    </row>
    <row r="27" ht="24" customHeight="1">
      <c r="A27" s="3" t="s">
        <v>25</v>
      </c>
    </row>
    <row r="28" ht="24" customHeight="1">
      <c r="A28" s="3" t="s">
        <v>26</v>
      </c>
    </row>
    <row r="29" s="5" customFormat="1" ht="24" customHeight="1">
      <c r="A29" s="4" t="s">
        <v>27</v>
      </c>
    </row>
    <row r="30" ht="24" customHeight="1">
      <c r="A30" s="3" t="s">
        <v>30</v>
      </c>
    </row>
    <row r="31" ht="24" customHeight="1">
      <c r="A31" s="3" t="s">
        <v>31</v>
      </c>
    </row>
    <row r="32" ht="24" customHeight="1">
      <c r="A32" s="3" t="s">
        <v>32</v>
      </c>
    </row>
    <row r="33" ht="24" customHeight="1">
      <c r="A33" s="3" t="s">
        <v>28</v>
      </c>
    </row>
    <row r="34" ht="24" customHeight="1">
      <c r="A34" s="3" t="s">
        <v>29</v>
      </c>
    </row>
  </sheetData>
  <printOptions horizontalCentered="1"/>
  <pageMargins left="0.7480314960629921" right="0.7480314960629921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11" sqref="H11"/>
    </sheetView>
  </sheetViews>
  <sheetFormatPr defaultColWidth="9.00390625" defaultRowHeight="22.5" customHeight="1"/>
  <cols>
    <col min="1" max="1" width="33.875" style="35" bestFit="1" customWidth="1"/>
    <col min="2" max="2" width="7.75390625" style="35" bestFit="1" customWidth="1"/>
    <col min="3" max="3" width="10.375" style="33" bestFit="1" customWidth="1"/>
    <col min="4" max="4" width="7.75390625" style="33" bestFit="1" customWidth="1"/>
    <col min="5" max="16384" width="8.75390625" style="33" customWidth="1"/>
  </cols>
  <sheetData>
    <row r="1" spans="1:5" ht="22.5" customHeight="1">
      <c r="A1" s="24" t="s">
        <v>188</v>
      </c>
      <c r="B1" s="24"/>
      <c r="C1" s="24"/>
      <c r="D1" s="24"/>
      <c r="E1" s="24"/>
    </row>
    <row r="2" spans="1:5" ht="22.5" customHeight="1">
      <c r="A2" s="34"/>
      <c r="C2" s="35"/>
      <c r="D2" s="71" t="s">
        <v>72</v>
      </c>
      <c r="E2" s="71"/>
    </row>
    <row r="3" spans="1:5" ht="24">
      <c r="A3" s="27" t="s">
        <v>189</v>
      </c>
      <c r="B3" s="27" t="s">
        <v>88</v>
      </c>
      <c r="C3" s="27" t="s">
        <v>75</v>
      </c>
      <c r="D3" s="27" t="s">
        <v>76</v>
      </c>
      <c r="E3" s="28" t="s">
        <v>77</v>
      </c>
    </row>
    <row r="4" spans="1:5" ht="22.5" customHeight="1">
      <c r="A4" s="27" t="s">
        <v>156</v>
      </c>
      <c r="B4" s="29">
        <v>319402</v>
      </c>
      <c r="C4" s="29">
        <v>280402</v>
      </c>
      <c r="D4" s="29">
        <v>219334</v>
      </c>
      <c r="E4" s="73">
        <f>D4/C4</f>
        <v>0.7822126803660459</v>
      </c>
    </row>
    <row r="5" spans="1:5" ht="22.5" customHeight="1">
      <c r="A5" s="74" t="s">
        <v>157</v>
      </c>
      <c r="B5" s="29">
        <v>0</v>
      </c>
      <c r="C5" s="29">
        <v>0</v>
      </c>
      <c r="D5" s="29"/>
      <c r="E5" s="73"/>
    </row>
    <row r="6" spans="1:5" ht="22.5" customHeight="1">
      <c r="A6" s="74" t="s">
        <v>158</v>
      </c>
      <c r="B6" s="29">
        <v>0</v>
      </c>
      <c r="C6" s="29">
        <v>0</v>
      </c>
      <c r="D6" s="29"/>
      <c r="E6" s="73"/>
    </row>
    <row r="7" spans="1:5" ht="22.5" customHeight="1">
      <c r="A7" s="74" t="s">
        <v>159</v>
      </c>
      <c r="B7" s="29">
        <v>0</v>
      </c>
      <c r="C7" s="29">
        <v>0</v>
      </c>
      <c r="D7" s="29"/>
      <c r="E7" s="73"/>
    </row>
    <row r="8" spans="1:5" ht="22.5" customHeight="1">
      <c r="A8" s="74" t="s">
        <v>160</v>
      </c>
      <c r="B8" s="29">
        <v>0</v>
      </c>
      <c r="C8" s="29">
        <v>0</v>
      </c>
      <c r="D8" s="29"/>
      <c r="E8" s="73"/>
    </row>
    <row r="9" spans="1:5" ht="22.5" customHeight="1">
      <c r="A9" s="74" t="s">
        <v>161</v>
      </c>
      <c r="B9" s="29">
        <v>0</v>
      </c>
      <c r="C9" s="29">
        <v>0</v>
      </c>
      <c r="D9" s="29"/>
      <c r="E9" s="73"/>
    </row>
    <row r="10" spans="1:5" ht="22.5" customHeight="1">
      <c r="A10" s="74" t="s">
        <v>162</v>
      </c>
      <c r="B10" s="29">
        <v>0</v>
      </c>
      <c r="C10" s="29">
        <v>0</v>
      </c>
      <c r="D10" s="29"/>
      <c r="E10" s="73"/>
    </row>
    <row r="11" spans="1:5" ht="22.5" customHeight="1">
      <c r="A11" s="74" t="s">
        <v>163</v>
      </c>
      <c r="B11" s="29">
        <v>0</v>
      </c>
      <c r="C11" s="29">
        <v>0</v>
      </c>
      <c r="D11" s="29"/>
      <c r="E11" s="73"/>
    </row>
    <row r="12" spans="1:5" ht="22.5" customHeight="1">
      <c r="A12" s="74" t="s">
        <v>164</v>
      </c>
      <c r="B12" s="29">
        <v>7430</v>
      </c>
      <c r="C12" s="29">
        <v>7430</v>
      </c>
      <c r="D12" s="29">
        <v>4004</v>
      </c>
      <c r="E12" s="73">
        <f>D12/C12</f>
        <v>0.5388963660834455</v>
      </c>
    </row>
    <row r="13" spans="1:5" ht="22.5" customHeight="1">
      <c r="A13" s="74" t="s">
        <v>165</v>
      </c>
      <c r="B13" s="29">
        <v>1570</v>
      </c>
      <c r="C13" s="29">
        <v>1570</v>
      </c>
      <c r="D13" s="29">
        <v>1046</v>
      </c>
      <c r="E13" s="73">
        <f>D13/C13</f>
        <v>0.6662420382165605</v>
      </c>
    </row>
    <row r="14" spans="1:5" ht="22.5" customHeight="1">
      <c r="A14" s="74" t="s">
        <v>166</v>
      </c>
      <c r="B14" s="29">
        <v>261160</v>
      </c>
      <c r="C14" s="29">
        <v>222160</v>
      </c>
      <c r="D14" s="29">
        <v>154476</v>
      </c>
      <c r="E14" s="73">
        <f>D14/C14</f>
        <v>0.6953366942743968</v>
      </c>
    </row>
    <row r="15" spans="1:5" ht="22.5" customHeight="1">
      <c r="A15" s="74" t="s">
        <v>167</v>
      </c>
      <c r="B15" s="29">
        <v>0</v>
      </c>
      <c r="C15" s="29">
        <v>0</v>
      </c>
      <c r="D15" s="29"/>
      <c r="E15" s="73"/>
    </row>
    <row r="16" spans="1:5" ht="22.5" customHeight="1">
      <c r="A16" s="74" t="s">
        <v>168</v>
      </c>
      <c r="B16" s="29">
        <v>0</v>
      </c>
      <c r="C16" s="29">
        <v>0</v>
      </c>
      <c r="D16" s="29"/>
      <c r="E16" s="73"/>
    </row>
    <row r="17" spans="1:5" ht="22.5" customHeight="1">
      <c r="A17" s="74" t="s">
        <v>169</v>
      </c>
      <c r="B17" s="29">
        <v>0</v>
      </c>
      <c r="C17" s="29">
        <v>0</v>
      </c>
      <c r="D17" s="29"/>
      <c r="E17" s="73"/>
    </row>
    <row r="18" spans="1:5" ht="22.5" customHeight="1">
      <c r="A18" s="74" t="s">
        <v>170</v>
      </c>
      <c r="B18" s="29">
        <v>0</v>
      </c>
      <c r="C18" s="29">
        <v>0</v>
      </c>
      <c r="D18" s="29"/>
      <c r="E18" s="73"/>
    </row>
    <row r="19" spans="1:5" ht="22.5" customHeight="1">
      <c r="A19" s="74" t="s">
        <v>171</v>
      </c>
      <c r="B19" s="29">
        <v>0</v>
      </c>
      <c r="C19" s="29">
        <v>0</v>
      </c>
      <c r="D19" s="29"/>
      <c r="E19" s="73"/>
    </row>
    <row r="20" spans="1:5" ht="22.5" customHeight="1">
      <c r="A20" s="74" t="s">
        <v>172</v>
      </c>
      <c r="B20" s="29">
        <v>7678</v>
      </c>
      <c r="C20" s="29">
        <v>7678</v>
      </c>
      <c r="D20" s="29">
        <v>7017</v>
      </c>
      <c r="E20" s="73">
        <f>D20/C20</f>
        <v>0.9139098723625945</v>
      </c>
    </row>
    <row r="21" spans="1:5" ht="22.5" customHeight="1">
      <c r="A21" s="74" t="s">
        <v>173</v>
      </c>
      <c r="B21" s="29">
        <v>31330</v>
      </c>
      <c r="C21" s="29">
        <v>31330</v>
      </c>
      <c r="D21" s="29">
        <v>39009</v>
      </c>
      <c r="E21" s="73">
        <f>D21/C21</f>
        <v>1.245100542610916</v>
      </c>
    </row>
    <row r="22" spans="1:5" ht="22.5" customHeight="1">
      <c r="A22" s="74" t="s">
        <v>174</v>
      </c>
      <c r="B22" s="29">
        <v>0</v>
      </c>
      <c r="C22" s="29">
        <v>0</v>
      </c>
      <c r="D22" s="29"/>
      <c r="E22" s="73"/>
    </row>
    <row r="23" spans="1:5" ht="22.5" customHeight="1">
      <c r="A23" s="74" t="s">
        <v>175</v>
      </c>
      <c r="B23" s="29">
        <v>0</v>
      </c>
      <c r="C23" s="29">
        <v>0</v>
      </c>
      <c r="D23" s="29"/>
      <c r="E23" s="73"/>
    </row>
    <row r="24" spans="1:5" ht="22.5" customHeight="1">
      <c r="A24" s="74" t="s">
        <v>176</v>
      </c>
      <c r="B24" s="29">
        <v>0</v>
      </c>
      <c r="C24" s="29">
        <v>0</v>
      </c>
      <c r="D24" s="29"/>
      <c r="E24" s="73"/>
    </row>
    <row r="25" spans="1:5" ht="22.5" customHeight="1">
      <c r="A25" s="74" t="s">
        <v>177</v>
      </c>
      <c r="B25" s="29">
        <v>0</v>
      </c>
      <c r="C25" s="29">
        <v>0</v>
      </c>
      <c r="D25" s="29"/>
      <c r="E25" s="73"/>
    </row>
    <row r="26" spans="1:5" ht="22.5" customHeight="1">
      <c r="A26" s="74" t="s">
        <v>178</v>
      </c>
      <c r="B26" s="29">
        <v>0</v>
      </c>
      <c r="C26" s="29">
        <v>0</v>
      </c>
      <c r="D26" s="29"/>
      <c r="E26" s="73"/>
    </row>
    <row r="27" spans="1:5" ht="22.5" customHeight="1">
      <c r="A27" s="74" t="s">
        <v>179</v>
      </c>
      <c r="B27" s="29">
        <v>0</v>
      </c>
      <c r="C27" s="29">
        <v>0</v>
      </c>
      <c r="D27" s="29"/>
      <c r="E27" s="73"/>
    </row>
    <row r="28" spans="1:5" ht="22.5" customHeight="1">
      <c r="A28" s="74" t="s">
        <v>180</v>
      </c>
      <c r="B28" s="29">
        <v>0</v>
      </c>
      <c r="C28" s="29">
        <v>0</v>
      </c>
      <c r="D28" s="29"/>
      <c r="E28" s="73"/>
    </row>
    <row r="29" spans="1:5" ht="22.5" customHeight="1">
      <c r="A29" s="74" t="s">
        <v>181</v>
      </c>
      <c r="B29" s="29">
        <v>8800</v>
      </c>
      <c r="C29" s="29">
        <v>8800</v>
      </c>
      <c r="D29" s="29">
        <v>11802</v>
      </c>
      <c r="E29" s="73">
        <f>D29/C29</f>
        <v>1.3411363636363636</v>
      </c>
    </row>
    <row r="30" spans="1:5" ht="22.5" customHeight="1">
      <c r="A30" s="74" t="s">
        <v>182</v>
      </c>
      <c r="B30" s="29">
        <v>1434</v>
      </c>
      <c r="C30" s="29">
        <v>1434</v>
      </c>
      <c r="D30" s="29">
        <v>1462</v>
      </c>
      <c r="E30" s="73">
        <f>D30/C30</f>
        <v>1.0195258019525801</v>
      </c>
    </row>
    <row r="31" spans="1:5" ht="22.5" customHeight="1">
      <c r="A31" s="74" t="s">
        <v>183</v>
      </c>
      <c r="B31" s="29">
        <v>0</v>
      </c>
      <c r="C31" s="29">
        <v>0</v>
      </c>
      <c r="D31" s="29">
        <v>518</v>
      </c>
      <c r="E31" s="73"/>
    </row>
    <row r="32" spans="1:5" ht="22.5" customHeight="1">
      <c r="A32" s="74" t="s">
        <v>184</v>
      </c>
      <c r="B32" s="29">
        <v>0</v>
      </c>
      <c r="C32" s="29">
        <v>0</v>
      </c>
      <c r="D32" s="75"/>
      <c r="E32" s="73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50.75390625" style="35" bestFit="1" customWidth="1"/>
    <col min="2" max="2" width="7.75390625" style="35" bestFit="1" customWidth="1"/>
    <col min="3" max="3" width="10.375" style="33" bestFit="1" customWidth="1"/>
    <col min="4" max="4" width="7.75390625" style="33" bestFit="1" customWidth="1"/>
    <col min="5" max="16384" width="8.75390625" style="33" customWidth="1"/>
  </cols>
  <sheetData>
    <row r="1" spans="1:5" ht="22.5" customHeight="1">
      <c r="A1" s="24" t="s">
        <v>185</v>
      </c>
      <c r="B1" s="24"/>
      <c r="C1" s="24"/>
      <c r="D1" s="24"/>
      <c r="E1" s="24"/>
    </row>
    <row r="2" spans="4:5" ht="22.5" customHeight="1">
      <c r="D2" s="43" t="s">
        <v>72</v>
      </c>
      <c r="E2" s="43"/>
    </row>
    <row r="3" spans="1:6" ht="24">
      <c r="A3" s="27" t="s">
        <v>73</v>
      </c>
      <c r="B3" s="27" t="s">
        <v>88</v>
      </c>
      <c r="C3" s="27" t="s">
        <v>75</v>
      </c>
      <c r="D3" s="27" t="s">
        <v>76</v>
      </c>
      <c r="E3" s="76" t="s">
        <v>77</v>
      </c>
      <c r="F3" s="35"/>
    </row>
    <row r="4" spans="1:6" ht="22.5" customHeight="1">
      <c r="A4" s="27" t="s">
        <v>131</v>
      </c>
      <c r="B4" s="29">
        <v>245972</v>
      </c>
      <c r="C4" s="29">
        <v>362299</v>
      </c>
      <c r="D4" s="29">
        <v>297693</v>
      </c>
      <c r="E4" s="73">
        <f>D4/C4</f>
        <v>0.8216776750694869</v>
      </c>
      <c r="F4" s="35"/>
    </row>
    <row r="5" spans="1:6" ht="22.5" customHeight="1">
      <c r="A5" s="31" t="s">
        <v>132</v>
      </c>
      <c r="B5" s="29">
        <v>0</v>
      </c>
      <c r="C5" s="29">
        <v>0</v>
      </c>
      <c r="D5" s="29">
        <v>0</v>
      </c>
      <c r="E5" s="73"/>
      <c r="F5" s="35"/>
    </row>
    <row r="6" spans="1:6" ht="22.5" customHeight="1">
      <c r="A6" s="31" t="s">
        <v>133</v>
      </c>
      <c r="B6" s="29">
        <v>0</v>
      </c>
      <c r="C6" s="29">
        <v>0</v>
      </c>
      <c r="D6" s="29">
        <v>0</v>
      </c>
      <c r="E6" s="73"/>
      <c r="F6" s="35"/>
    </row>
    <row r="7" spans="1:6" ht="22.5" customHeight="1">
      <c r="A7" s="31" t="s">
        <v>79</v>
      </c>
      <c r="B7" s="29">
        <v>0</v>
      </c>
      <c r="C7" s="29">
        <v>7951</v>
      </c>
      <c r="D7" s="29">
        <v>3163</v>
      </c>
      <c r="E7" s="73">
        <f aca="true" t="shared" si="0" ref="E7:E30">D7/C7</f>
        <v>0.39781159602565713</v>
      </c>
      <c r="F7" s="35"/>
    </row>
    <row r="8" spans="1:6" ht="22.5" customHeight="1">
      <c r="A8" s="32" t="s">
        <v>134</v>
      </c>
      <c r="B8" s="29">
        <v>0</v>
      </c>
      <c r="C8" s="29">
        <v>7458</v>
      </c>
      <c r="D8" s="29">
        <v>2708</v>
      </c>
      <c r="E8" s="73">
        <f t="shared" si="0"/>
        <v>0.36310002681684095</v>
      </c>
      <c r="F8" s="35"/>
    </row>
    <row r="9" spans="1:6" ht="22.5" customHeight="1">
      <c r="A9" s="32" t="s">
        <v>186</v>
      </c>
      <c r="B9" s="29">
        <v>0</v>
      </c>
      <c r="C9" s="29">
        <v>493</v>
      </c>
      <c r="D9" s="29">
        <v>455</v>
      </c>
      <c r="E9" s="73">
        <f t="shared" si="0"/>
        <v>0.922920892494929</v>
      </c>
      <c r="F9" s="35"/>
    </row>
    <row r="10" spans="1:6" ht="22.5" customHeight="1">
      <c r="A10" s="31" t="s">
        <v>135</v>
      </c>
      <c r="B10" s="29">
        <v>0</v>
      </c>
      <c r="C10" s="29">
        <v>0</v>
      </c>
      <c r="D10" s="29">
        <v>0</v>
      </c>
      <c r="E10" s="73"/>
      <c r="F10" s="35"/>
    </row>
    <row r="11" spans="1:6" ht="22.5" customHeight="1">
      <c r="A11" s="31" t="s">
        <v>136</v>
      </c>
      <c r="B11" s="29">
        <v>236572</v>
      </c>
      <c r="C11" s="29">
        <v>242631</v>
      </c>
      <c r="D11" s="29">
        <v>194658</v>
      </c>
      <c r="E11" s="73">
        <f t="shared" si="0"/>
        <v>0.80228000544036</v>
      </c>
      <c r="F11" s="35"/>
    </row>
    <row r="12" spans="1:6" ht="22.5" customHeight="1">
      <c r="A12" s="32" t="s">
        <v>137</v>
      </c>
      <c r="B12" s="29">
        <v>197292</v>
      </c>
      <c r="C12" s="29">
        <v>187005</v>
      </c>
      <c r="D12" s="29">
        <v>159098</v>
      </c>
      <c r="E12" s="73">
        <f t="shared" si="0"/>
        <v>0.8507686960241705</v>
      </c>
      <c r="F12" s="35"/>
    </row>
    <row r="13" spans="1:6" ht="22.5" customHeight="1">
      <c r="A13" s="32" t="s">
        <v>138</v>
      </c>
      <c r="B13" s="29">
        <v>4230</v>
      </c>
      <c r="C13" s="29">
        <v>5095</v>
      </c>
      <c r="D13" s="29">
        <v>3335</v>
      </c>
      <c r="E13" s="73">
        <f t="shared" si="0"/>
        <v>0.6545632973503435</v>
      </c>
      <c r="F13" s="35"/>
    </row>
    <row r="14" spans="1:6" ht="22.5" customHeight="1">
      <c r="A14" s="32" t="s">
        <v>139</v>
      </c>
      <c r="B14" s="29">
        <v>1250</v>
      </c>
      <c r="C14" s="29">
        <v>4523</v>
      </c>
      <c r="D14" s="29">
        <v>0</v>
      </c>
      <c r="E14" s="73">
        <f t="shared" si="0"/>
        <v>0</v>
      </c>
      <c r="F14" s="35"/>
    </row>
    <row r="15" spans="1:6" ht="22.5" customHeight="1">
      <c r="A15" s="32" t="s">
        <v>140</v>
      </c>
      <c r="B15" s="29">
        <v>25000</v>
      </c>
      <c r="C15" s="29">
        <v>33171</v>
      </c>
      <c r="D15" s="29">
        <v>24848</v>
      </c>
      <c r="E15" s="73">
        <f t="shared" si="0"/>
        <v>0.7490880588465828</v>
      </c>
      <c r="F15" s="35"/>
    </row>
    <row r="16" spans="1:6" ht="22.5" customHeight="1">
      <c r="A16" s="32" t="s">
        <v>141</v>
      </c>
      <c r="B16" s="29">
        <v>8800</v>
      </c>
      <c r="C16" s="29">
        <v>12837</v>
      </c>
      <c r="D16" s="29">
        <v>7377</v>
      </c>
      <c r="E16" s="73">
        <f t="shared" si="0"/>
        <v>0.57466697826595</v>
      </c>
      <c r="F16" s="35"/>
    </row>
    <row r="17" spans="1:6" ht="22.5" customHeight="1">
      <c r="A17" s="31" t="s">
        <v>142</v>
      </c>
      <c r="B17" s="29">
        <v>0</v>
      </c>
      <c r="C17" s="29">
        <v>456</v>
      </c>
      <c r="D17" s="29">
        <v>224</v>
      </c>
      <c r="E17" s="73">
        <f t="shared" si="0"/>
        <v>0.49122807017543857</v>
      </c>
      <c r="F17" s="35"/>
    </row>
    <row r="18" spans="1:6" ht="22.5" customHeight="1">
      <c r="A18" s="32" t="s">
        <v>143</v>
      </c>
      <c r="B18" s="29">
        <v>0</v>
      </c>
      <c r="C18" s="29">
        <v>2</v>
      </c>
      <c r="D18" s="29">
        <v>0</v>
      </c>
      <c r="E18" s="73">
        <f t="shared" si="0"/>
        <v>0</v>
      </c>
      <c r="F18" s="35"/>
    </row>
    <row r="19" spans="1:6" ht="22.5" customHeight="1">
      <c r="A19" s="32" t="s">
        <v>187</v>
      </c>
      <c r="B19" s="29">
        <v>0</v>
      </c>
      <c r="C19" s="29">
        <v>454</v>
      </c>
      <c r="D19" s="29">
        <v>224</v>
      </c>
      <c r="E19" s="73">
        <f t="shared" si="0"/>
        <v>0.4933920704845815</v>
      </c>
      <c r="F19" s="35"/>
    </row>
    <row r="20" spans="1:6" ht="22.5" customHeight="1">
      <c r="A20" s="31" t="s">
        <v>144</v>
      </c>
      <c r="B20" s="29">
        <v>0</v>
      </c>
      <c r="C20" s="29">
        <v>0</v>
      </c>
      <c r="D20" s="29">
        <v>0</v>
      </c>
      <c r="E20" s="73"/>
      <c r="F20" s="35"/>
    </row>
    <row r="21" spans="1:6" ht="22.5" customHeight="1">
      <c r="A21" s="31" t="s">
        <v>145</v>
      </c>
      <c r="B21" s="29">
        <v>0</v>
      </c>
      <c r="C21" s="29">
        <v>0</v>
      </c>
      <c r="D21" s="29">
        <v>0</v>
      </c>
      <c r="E21" s="73"/>
      <c r="F21" s="35"/>
    </row>
    <row r="22" spans="1:6" ht="22.5" customHeight="1">
      <c r="A22" s="31" t="s">
        <v>146</v>
      </c>
      <c r="B22" s="29">
        <v>0</v>
      </c>
      <c r="C22" s="29">
        <v>561</v>
      </c>
      <c r="D22" s="29">
        <v>200</v>
      </c>
      <c r="E22" s="73">
        <f t="shared" si="0"/>
        <v>0.35650623885918004</v>
      </c>
      <c r="F22" s="35"/>
    </row>
    <row r="23" spans="1:6" ht="22.5" customHeight="1">
      <c r="A23" s="32" t="s">
        <v>147</v>
      </c>
      <c r="B23" s="29">
        <v>0</v>
      </c>
      <c r="C23" s="29">
        <v>561</v>
      </c>
      <c r="D23" s="29">
        <v>200</v>
      </c>
      <c r="E23" s="73">
        <f t="shared" si="0"/>
        <v>0.35650623885918004</v>
      </c>
      <c r="F23" s="35"/>
    </row>
    <row r="24" spans="1:6" ht="22.5" customHeight="1">
      <c r="A24" s="31" t="s">
        <v>148</v>
      </c>
      <c r="B24" s="29">
        <v>0</v>
      </c>
      <c r="C24" s="29">
        <v>0</v>
      </c>
      <c r="D24" s="29">
        <v>0</v>
      </c>
      <c r="E24" s="73"/>
      <c r="F24" s="35"/>
    </row>
    <row r="25" spans="1:6" ht="22.5" customHeight="1">
      <c r="A25" s="31" t="s">
        <v>149</v>
      </c>
      <c r="B25" s="29">
        <v>9112</v>
      </c>
      <c r="C25" s="29">
        <v>24467</v>
      </c>
      <c r="D25" s="29">
        <v>13215</v>
      </c>
      <c r="E25" s="73">
        <f t="shared" si="0"/>
        <v>0.5401152572853231</v>
      </c>
      <c r="F25" s="35"/>
    </row>
    <row r="26" spans="1:6" ht="22.5" customHeight="1">
      <c r="A26" s="32" t="s">
        <v>150</v>
      </c>
      <c r="B26" s="29">
        <v>0</v>
      </c>
      <c r="C26" s="29">
        <v>1007</v>
      </c>
      <c r="D26" s="29">
        <v>292</v>
      </c>
      <c r="E26" s="73">
        <f t="shared" si="0"/>
        <v>0.2899702085402185</v>
      </c>
      <c r="F26" s="35"/>
    </row>
    <row r="27" spans="1:6" ht="22.5" customHeight="1">
      <c r="A27" s="32" t="s">
        <v>151</v>
      </c>
      <c r="B27" s="29">
        <v>1434</v>
      </c>
      <c r="C27" s="29">
        <v>1625</v>
      </c>
      <c r="D27" s="29">
        <v>1591</v>
      </c>
      <c r="E27" s="73">
        <f t="shared" si="0"/>
        <v>0.9790769230769231</v>
      </c>
      <c r="F27" s="35"/>
    </row>
    <row r="28" spans="1:6" ht="22.5" customHeight="1">
      <c r="A28" s="32" t="s">
        <v>152</v>
      </c>
      <c r="B28" s="29">
        <v>7678</v>
      </c>
      <c r="C28" s="29">
        <v>21835</v>
      </c>
      <c r="D28" s="29">
        <v>11332</v>
      </c>
      <c r="E28" s="73">
        <f t="shared" si="0"/>
        <v>0.5189832837188001</v>
      </c>
      <c r="F28" s="35"/>
    </row>
    <row r="29" spans="1:6" ht="22.5" customHeight="1">
      <c r="A29" s="31" t="s">
        <v>153</v>
      </c>
      <c r="B29" s="29">
        <v>71</v>
      </c>
      <c r="C29" s="29">
        <v>86016</v>
      </c>
      <c r="D29" s="29">
        <v>86016</v>
      </c>
      <c r="E29" s="73">
        <f t="shared" si="0"/>
        <v>1</v>
      </c>
      <c r="F29" s="35"/>
    </row>
    <row r="30" spans="1:6" ht="22.5" customHeight="1">
      <c r="A30" s="31" t="s">
        <v>154</v>
      </c>
      <c r="B30" s="29">
        <v>217</v>
      </c>
      <c r="C30" s="29">
        <v>217</v>
      </c>
      <c r="D30" s="29">
        <v>217</v>
      </c>
      <c r="E30" s="73">
        <f t="shared" si="0"/>
        <v>1</v>
      </c>
      <c r="F30" s="35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33.875" style="35" bestFit="1" customWidth="1"/>
    <col min="2" max="2" width="11.50390625" style="35" bestFit="1" customWidth="1"/>
    <col min="3" max="3" width="10.375" style="35" bestFit="1" customWidth="1"/>
    <col min="4" max="4" width="8.75390625" style="35" customWidth="1"/>
    <col min="5" max="5" width="8.625" style="35" bestFit="1" customWidth="1"/>
    <col min="6" max="16384" width="8.75390625" style="35" customWidth="1"/>
  </cols>
  <sheetData>
    <row r="1" spans="1:5" ht="22.5" customHeight="1">
      <c r="A1" s="70" t="s">
        <v>155</v>
      </c>
      <c r="B1" s="70"/>
      <c r="C1" s="70"/>
      <c r="D1" s="70"/>
      <c r="E1" s="70"/>
    </row>
    <row r="2" spans="1:5" ht="22.5" customHeight="1">
      <c r="A2" s="34"/>
      <c r="D2" s="71" t="s">
        <v>72</v>
      </c>
      <c r="E2" s="71"/>
    </row>
    <row r="3" spans="1:5" ht="24">
      <c r="A3" s="27" t="s">
        <v>99</v>
      </c>
      <c r="B3" s="27" t="s">
        <v>88</v>
      </c>
      <c r="C3" s="27" t="s">
        <v>75</v>
      </c>
      <c r="D3" s="27" t="s">
        <v>76</v>
      </c>
      <c r="E3" s="28" t="s">
        <v>77</v>
      </c>
    </row>
    <row r="4" spans="1:5" ht="22.5" customHeight="1">
      <c r="A4" s="27" t="s">
        <v>156</v>
      </c>
      <c r="B4" s="29">
        <f>SUM(B5:B32)</f>
        <v>123682</v>
      </c>
      <c r="C4" s="29">
        <f>SUM(C5:C32)</f>
        <v>123682</v>
      </c>
      <c r="D4" s="29">
        <v>108853</v>
      </c>
      <c r="E4" s="73">
        <f>D4/C4</f>
        <v>0.8801038146213677</v>
      </c>
    </row>
    <row r="5" spans="1:5" ht="22.5" customHeight="1">
      <c r="A5" s="74" t="s">
        <v>157</v>
      </c>
      <c r="B5" s="29">
        <v>0</v>
      </c>
      <c r="C5" s="29">
        <f aca="true" t="shared" si="0" ref="C5:C32">SUM(B5:B5)</f>
        <v>0</v>
      </c>
      <c r="D5" s="29"/>
      <c r="E5" s="73"/>
    </row>
    <row r="6" spans="1:5" ht="22.5" customHeight="1">
      <c r="A6" s="74" t="s">
        <v>158</v>
      </c>
      <c r="B6" s="29">
        <v>0</v>
      </c>
      <c r="C6" s="29">
        <f t="shared" si="0"/>
        <v>0</v>
      </c>
      <c r="D6" s="29"/>
      <c r="E6" s="73"/>
    </row>
    <row r="7" spans="1:5" ht="22.5" customHeight="1">
      <c r="A7" s="74" t="s">
        <v>159</v>
      </c>
      <c r="B7" s="29">
        <v>0</v>
      </c>
      <c r="C7" s="29">
        <f t="shared" si="0"/>
        <v>0</v>
      </c>
      <c r="D7" s="29"/>
      <c r="E7" s="73"/>
    </row>
    <row r="8" spans="1:5" ht="22.5" customHeight="1">
      <c r="A8" s="74" t="s">
        <v>160</v>
      </c>
      <c r="B8" s="29">
        <v>0</v>
      </c>
      <c r="C8" s="29">
        <f t="shared" si="0"/>
        <v>0</v>
      </c>
      <c r="D8" s="29"/>
      <c r="E8" s="73"/>
    </row>
    <row r="9" spans="1:5" ht="22.5" customHeight="1">
      <c r="A9" s="74" t="s">
        <v>161</v>
      </c>
      <c r="B9" s="29">
        <v>0</v>
      </c>
      <c r="C9" s="29">
        <f t="shared" si="0"/>
        <v>0</v>
      </c>
      <c r="D9" s="29"/>
      <c r="E9" s="73"/>
    </row>
    <row r="10" spans="1:5" ht="22.5" customHeight="1">
      <c r="A10" s="74" t="s">
        <v>162</v>
      </c>
      <c r="B10" s="29">
        <v>0</v>
      </c>
      <c r="C10" s="29">
        <f t="shared" si="0"/>
        <v>0</v>
      </c>
      <c r="D10" s="29"/>
      <c r="E10" s="73"/>
    </row>
    <row r="11" spans="1:5" ht="22.5" customHeight="1">
      <c r="A11" s="74" t="s">
        <v>163</v>
      </c>
      <c r="B11" s="29">
        <v>0</v>
      </c>
      <c r="C11" s="29">
        <f t="shared" si="0"/>
        <v>0</v>
      </c>
      <c r="D11" s="29"/>
      <c r="E11" s="73"/>
    </row>
    <row r="12" spans="1:5" ht="22.5" customHeight="1">
      <c r="A12" s="74" t="s">
        <v>164</v>
      </c>
      <c r="B12" s="29">
        <v>2000</v>
      </c>
      <c r="C12" s="29">
        <f t="shared" si="0"/>
        <v>2000</v>
      </c>
      <c r="D12" s="29">
        <v>1571</v>
      </c>
      <c r="E12" s="73">
        <f>D12/C12</f>
        <v>0.7855</v>
      </c>
    </row>
    <row r="13" spans="1:5" ht="22.5" customHeight="1">
      <c r="A13" s="74" t="s">
        <v>165</v>
      </c>
      <c r="B13" s="29">
        <v>500</v>
      </c>
      <c r="C13" s="29">
        <f t="shared" si="0"/>
        <v>500</v>
      </c>
      <c r="D13" s="29">
        <v>440</v>
      </c>
      <c r="E13" s="73">
        <f>D13/C13</f>
        <v>0.88</v>
      </c>
    </row>
    <row r="14" spans="1:5" ht="22.5" customHeight="1">
      <c r="A14" s="74" t="s">
        <v>166</v>
      </c>
      <c r="B14" s="29">
        <v>95470</v>
      </c>
      <c r="C14" s="29">
        <f t="shared" si="0"/>
        <v>95470</v>
      </c>
      <c r="D14" s="29">
        <v>76183</v>
      </c>
      <c r="E14" s="73">
        <f>D14/C14</f>
        <v>0.7979784225411124</v>
      </c>
    </row>
    <row r="15" spans="1:5" ht="22.5" customHeight="1">
      <c r="A15" s="74" t="s">
        <v>167</v>
      </c>
      <c r="B15" s="29">
        <v>0</v>
      </c>
      <c r="C15" s="29">
        <f t="shared" si="0"/>
        <v>0</v>
      </c>
      <c r="D15" s="29"/>
      <c r="E15" s="73"/>
    </row>
    <row r="16" spans="1:5" ht="22.5" customHeight="1">
      <c r="A16" s="74" t="s">
        <v>168</v>
      </c>
      <c r="B16" s="29">
        <v>0</v>
      </c>
      <c r="C16" s="29">
        <f t="shared" si="0"/>
        <v>0</v>
      </c>
      <c r="D16" s="29"/>
      <c r="E16" s="73"/>
    </row>
    <row r="17" spans="1:5" ht="22.5" customHeight="1">
      <c r="A17" s="74" t="s">
        <v>169</v>
      </c>
      <c r="B17" s="29">
        <v>0</v>
      </c>
      <c r="C17" s="29">
        <f t="shared" si="0"/>
        <v>0</v>
      </c>
      <c r="D17" s="29"/>
      <c r="E17" s="73"/>
    </row>
    <row r="18" spans="1:5" ht="22.5" customHeight="1">
      <c r="A18" s="74" t="s">
        <v>170</v>
      </c>
      <c r="B18" s="29">
        <v>0</v>
      </c>
      <c r="C18" s="29">
        <f t="shared" si="0"/>
        <v>0</v>
      </c>
      <c r="D18" s="29"/>
      <c r="E18" s="73"/>
    </row>
    <row r="19" spans="1:5" ht="22.5" customHeight="1">
      <c r="A19" s="74" t="s">
        <v>171</v>
      </c>
      <c r="B19" s="29">
        <v>0</v>
      </c>
      <c r="C19" s="29">
        <f t="shared" si="0"/>
        <v>0</v>
      </c>
      <c r="D19" s="29"/>
      <c r="E19" s="73"/>
    </row>
    <row r="20" spans="1:5" ht="22.5" customHeight="1">
      <c r="A20" s="74" t="s">
        <v>172</v>
      </c>
      <c r="B20" s="29">
        <v>7678</v>
      </c>
      <c r="C20" s="29">
        <f t="shared" si="0"/>
        <v>7678</v>
      </c>
      <c r="D20" s="29">
        <v>7017</v>
      </c>
      <c r="E20" s="73">
        <f>D20/C20</f>
        <v>0.9139098723625945</v>
      </c>
    </row>
    <row r="21" spans="1:5" ht="22.5" customHeight="1">
      <c r="A21" s="74" t="s">
        <v>173</v>
      </c>
      <c r="B21" s="29">
        <v>8600</v>
      </c>
      <c r="C21" s="29">
        <f t="shared" si="0"/>
        <v>8600</v>
      </c>
      <c r="D21" s="29">
        <v>11292</v>
      </c>
      <c r="E21" s="73">
        <f>D21/C21</f>
        <v>1.3130232558139534</v>
      </c>
    </row>
    <row r="22" spans="1:5" ht="22.5" customHeight="1">
      <c r="A22" s="74" t="s">
        <v>174</v>
      </c>
      <c r="B22" s="29">
        <v>0</v>
      </c>
      <c r="C22" s="29">
        <f t="shared" si="0"/>
        <v>0</v>
      </c>
      <c r="D22" s="29"/>
      <c r="E22" s="73"/>
    </row>
    <row r="23" spans="1:5" ht="22.5" customHeight="1">
      <c r="A23" s="74" t="s">
        <v>175</v>
      </c>
      <c r="B23" s="29">
        <v>0</v>
      </c>
      <c r="C23" s="29">
        <f t="shared" si="0"/>
        <v>0</v>
      </c>
      <c r="D23" s="29"/>
      <c r="E23" s="73"/>
    </row>
    <row r="24" spans="1:5" ht="22.5" customHeight="1">
      <c r="A24" s="74" t="s">
        <v>176</v>
      </c>
      <c r="B24" s="29">
        <v>0</v>
      </c>
      <c r="C24" s="29">
        <f t="shared" si="0"/>
        <v>0</v>
      </c>
      <c r="D24" s="29"/>
      <c r="E24" s="73"/>
    </row>
    <row r="25" spans="1:5" ht="22.5" customHeight="1">
      <c r="A25" s="74" t="s">
        <v>177</v>
      </c>
      <c r="B25" s="29">
        <v>0</v>
      </c>
      <c r="C25" s="29">
        <f t="shared" si="0"/>
        <v>0</v>
      </c>
      <c r="D25" s="29"/>
      <c r="E25" s="73"/>
    </row>
    <row r="26" spans="1:5" ht="22.5" customHeight="1">
      <c r="A26" s="74" t="s">
        <v>178</v>
      </c>
      <c r="B26" s="29">
        <v>0</v>
      </c>
      <c r="C26" s="29">
        <f t="shared" si="0"/>
        <v>0</v>
      </c>
      <c r="D26" s="29"/>
      <c r="E26" s="73"/>
    </row>
    <row r="27" spans="1:5" ht="22.5" customHeight="1">
      <c r="A27" s="74" t="s">
        <v>179</v>
      </c>
      <c r="B27" s="29">
        <v>0</v>
      </c>
      <c r="C27" s="29">
        <f t="shared" si="0"/>
        <v>0</v>
      </c>
      <c r="D27" s="29"/>
      <c r="E27" s="73"/>
    </row>
    <row r="28" spans="1:5" ht="22.5" customHeight="1">
      <c r="A28" s="74" t="s">
        <v>180</v>
      </c>
      <c r="B28" s="29">
        <v>0</v>
      </c>
      <c r="C28" s="29">
        <f t="shared" si="0"/>
        <v>0</v>
      </c>
      <c r="D28" s="29"/>
      <c r="E28" s="73"/>
    </row>
    <row r="29" spans="1:5" ht="22.5" customHeight="1">
      <c r="A29" s="74" t="s">
        <v>181</v>
      </c>
      <c r="B29" s="29">
        <v>8000</v>
      </c>
      <c r="C29" s="29">
        <f t="shared" si="0"/>
        <v>8000</v>
      </c>
      <c r="D29" s="29">
        <v>10370</v>
      </c>
      <c r="E29" s="73">
        <f>D29/C29</f>
        <v>1.29625</v>
      </c>
    </row>
    <row r="30" spans="1:5" ht="22.5" customHeight="1">
      <c r="A30" s="74" t="s">
        <v>182</v>
      </c>
      <c r="B30" s="29">
        <v>1434</v>
      </c>
      <c r="C30" s="29">
        <f t="shared" si="0"/>
        <v>1434</v>
      </c>
      <c r="D30" s="29">
        <v>1462</v>
      </c>
      <c r="E30" s="73">
        <f>D30/C30</f>
        <v>1.0195258019525801</v>
      </c>
    </row>
    <row r="31" spans="1:5" ht="22.5" customHeight="1">
      <c r="A31" s="74" t="s">
        <v>183</v>
      </c>
      <c r="B31" s="29">
        <v>0</v>
      </c>
      <c r="C31" s="29">
        <f t="shared" si="0"/>
        <v>0</v>
      </c>
      <c r="D31" s="29">
        <v>518</v>
      </c>
      <c r="E31" s="73"/>
    </row>
    <row r="32" spans="1:5" ht="22.5" customHeight="1">
      <c r="A32" s="74" t="s">
        <v>184</v>
      </c>
      <c r="B32" s="29">
        <v>0</v>
      </c>
      <c r="C32" s="29">
        <f t="shared" si="0"/>
        <v>0</v>
      </c>
      <c r="D32" s="75"/>
      <c r="E32" s="73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48.75390625" style="35" bestFit="1" customWidth="1"/>
    <col min="2" max="2" width="11.50390625" style="35" bestFit="1" customWidth="1"/>
    <col min="3" max="3" width="10.375" style="35" bestFit="1" customWidth="1"/>
    <col min="4" max="4" width="7.75390625" style="35" bestFit="1" customWidth="1"/>
    <col min="5" max="5" width="8.625" style="35" bestFit="1" customWidth="1"/>
    <col min="6" max="16384" width="8.75390625" style="35" customWidth="1"/>
  </cols>
  <sheetData>
    <row r="1" spans="1:5" ht="22.5" customHeight="1">
      <c r="A1" s="70" t="s">
        <v>129</v>
      </c>
      <c r="B1" s="70"/>
      <c r="C1" s="70"/>
      <c r="D1" s="70"/>
      <c r="E1" s="70"/>
    </row>
    <row r="2" spans="4:5" ht="22.5" customHeight="1">
      <c r="D2" s="71" t="s">
        <v>72</v>
      </c>
      <c r="E2" s="71"/>
    </row>
    <row r="3" spans="1:5" ht="24">
      <c r="A3" s="27" t="s">
        <v>130</v>
      </c>
      <c r="B3" s="27" t="s">
        <v>88</v>
      </c>
      <c r="C3" s="27" t="s">
        <v>75</v>
      </c>
      <c r="D3" s="27" t="s">
        <v>76</v>
      </c>
      <c r="E3" s="28" t="s">
        <v>77</v>
      </c>
    </row>
    <row r="4" spans="1:5" ht="22.5" customHeight="1">
      <c r="A4" s="27" t="s">
        <v>131</v>
      </c>
      <c r="B4" s="29">
        <v>123682</v>
      </c>
      <c r="C4" s="29">
        <v>172163</v>
      </c>
      <c r="D4" s="29">
        <v>156279</v>
      </c>
      <c r="E4" s="72">
        <f>D4/C4</f>
        <v>0.90773859656256</v>
      </c>
    </row>
    <row r="5" spans="1:5" ht="22.5" customHeight="1">
      <c r="A5" s="31" t="s">
        <v>132</v>
      </c>
      <c r="B5" s="29">
        <v>0</v>
      </c>
      <c r="C5" s="29">
        <v>0</v>
      </c>
      <c r="D5" s="29">
        <v>0</v>
      </c>
      <c r="E5" s="72"/>
    </row>
    <row r="6" spans="1:5" ht="22.5" customHeight="1">
      <c r="A6" s="31" t="s">
        <v>133</v>
      </c>
      <c r="B6" s="29">
        <v>0</v>
      </c>
      <c r="C6" s="29">
        <v>0</v>
      </c>
      <c r="D6" s="29">
        <v>0</v>
      </c>
      <c r="E6" s="72"/>
    </row>
    <row r="7" spans="1:5" ht="22.5" customHeight="1">
      <c r="A7" s="31" t="s">
        <v>79</v>
      </c>
      <c r="B7" s="29">
        <v>0</v>
      </c>
      <c r="C7" s="29">
        <v>254</v>
      </c>
      <c r="D7" s="29">
        <v>203</v>
      </c>
      <c r="E7" s="72">
        <f aca="true" t="shared" si="0" ref="E7:E28">D7/C7</f>
        <v>0.7992125984251969</v>
      </c>
    </row>
    <row r="8" spans="1:5" ht="22.5" customHeight="1">
      <c r="A8" s="32" t="s">
        <v>134</v>
      </c>
      <c r="B8" s="29">
        <v>0</v>
      </c>
      <c r="C8" s="29">
        <v>254</v>
      </c>
      <c r="D8" s="29">
        <v>203</v>
      </c>
      <c r="E8" s="72">
        <f t="shared" si="0"/>
        <v>0.7992125984251969</v>
      </c>
    </row>
    <row r="9" spans="1:5" ht="22.5" customHeight="1">
      <c r="A9" s="31" t="s">
        <v>135</v>
      </c>
      <c r="B9" s="29">
        <v>0</v>
      </c>
      <c r="C9" s="29">
        <v>0</v>
      </c>
      <c r="D9" s="29">
        <v>0</v>
      </c>
      <c r="E9" s="72"/>
    </row>
    <row r="10" spans="1:5" ht="22.5" customHeight="1">
      <c r="A10" s="31" t="s">
        <v>136</v>
      </c>
      <c r="B10" s="29">
        <v>114348</v>
      </c>
      <c r="C10" s="29">
        <v>76035</v>
      </c>
      <c r="D10" s="29">
        <v>63613</v>
      </c>
      <c r="E10" s="72">
        <f t="shared" si="0"/>
        <v>0.8366278687446571</v>
      </c>
    </row>
    <row r="11" spans="1:5" ht="22.5" customHeight="1">
      <c r="A11" s="32" t="s">
        <v>137</v>
      </c>
      <c r="B11" s="29">
        <v>95248</v>
      </c>
      <c r="C11" s="29">
        <v>53507</v>
      </c>
      <c r="D11" s="29">
        <v>48913</v>
      </c>
      <c r="E11" s="72">
        <f t="shared" si="0"/>
        <v>0.9141420748687088</v>
      </c>
    </row>
    <row r="12" spans="1:5" ht="22.5" customHeight="1">
      <c r="A12" s="32" t="s">
        <v>138</v>
      </c>
      <c r="B12" s="29">
        <v>2000</v>
      </c>
      <c r="C12" s="29">
        <v>471</v>
      </c>
      <c r="D12" s="29">
        <v>0</v>
      </c>
      <c r="E12" s="72">
        <f t="shared" si="0"/>
        <v>0</v>
      </c>
    </row>
    <row r="13" spans="1:5" ht="22.5" customHeight="1">
      <c r="A13" s="32" t="s">
        <v>139</v>
      </c>
      <c r="B13" s="29">
        <v>500</v>
      </c>
      <c r="C13" s="29">
        <v>132</v>
      </c>
      <c r="D13" s="29">
        <v>0</v>
      </c>
      <c r="E13" s="72">
        <f t="shared" si="0"/>
        <v>0</v>
      </c>
    </row>
    <row r="14" spans="1:5" ht="22.5" customHeight="1">
      <c r="A14" s="32" t="s">
        <v>140</v>
      </c>
      <c r="B14" s="29">
        <v>8600</v>
      </c>
      <c r="C14" s="29">
        <v>10790</v>
      </c>
      <c r="D14" s="29">
        <v>8449</v>
      </c>
      <c r="E14" s="72">
        <f t="shared" si="0"/>
        <v>0.7830398517145505</v>
      </c>
    </row>
    <row r="15" spans="1:5" ht="22.5" customHeight="1">
      <c r="A15" s="32" t="s">
        <v>141</v>
      </c>
      <c r="B15" s="29">
        <v>8000</v>
      </c>
      <c r="C15" s="29">
        <v>11135</v>
      </c>
      <c r="D15" s="29">
        <v>6251</v>
      </c>
      <c r="E15" s="72">
        <f t="shared" si="0"/>
        <v>0.56138302649304</v>
      </c>
    </row>
    <row r="16" spans="1:5" ht="22.5" customHeight="1">
      <c r="A16" s="31" t="s">
        <v>142</v>
      </c>
      <c r="B16" s="29">
        <v>0</v>
      </c>
      <c r="C16" s="29">
        <v>2</v>
      </c>
      <c r="D16" s="29">
        <v>0</v>
      </c>
      <c r="E16" s="72">
        <f t="shared" si="0"/>
        <v>0</v>
      </c>
    </row>
    <row r="17" spans="1:5" ht="22.5" customHeight="1">
      <c r="A17" s="32" t="s">
        <v>143</v>
      </c>
      <c r="B17" s="29">
        <v>0</v>
      </c>
      <c r="C17" s="29">
        <v>2</v>
      </c>
      <c r="D17" s="29">
        <v>0</v>
      </c>
      <c r="E17" s="72">
        <f t="shared" si="0"/>
        <v>0</v>
      </c>
    </row>
    <row r="18" spans="1:5" ht="22.5" customHeight="1">
      <c r="A18" s="31" t="s">
        <v>144</v>
      </c>
      <c r="B18" s="29">
        <v>0</v>
      </c>
      <c r="C18" s="29">
        <v>0</v>
      </c>
      <c r="D18" s="29">
        <v>0</v>
      </c>
      <c r="E18" s="72"/>
    </row>
    <row r="19" spans="1:5" ht="22.5" customHeight="1">
      <c r="A19" s="31" t="s">
        <v>145</v>
      </c>
      <c r="B19" s="29">
        <v>0</v>
      </c>
      <c r="C19" s="29">
        <v>0</v>
      </c>
      <c r="D19" s="29">
        <v>0</v>
      </c>
      <c r="E19" s="72"/>
    </row>
    <row r="20" spans="1:5" ht="22.5" customHeight="1">
      <c r="A20" s="31" t="s">
        <v>146</v>
      </c>
      <c r="B20" s="29">
        <v>0</v>
      </c>
      <c r="C20" s="29">
        <v>201</v>
      </c>
      <c r="D20" s="29">
        <v>0</v>
      </c>
      <c r="E20" s="72">
        <f t="shared" si="0"/>
        <v>0</v>
      </c>
    </row>
    <row r="21" spans="1:5" ht="22.5" customHeight="1">
      <c r="A21" s="32" t="s">
        <v>147</v>
      </c>
      <c r="B21" s="29">
        <v>0</v>
      </c>
      <c r="C21" s="29">
        <v>201</v>
      </c>
      <c r="D21" s="29">
        <v>0</v>
      </c>
      <c r="E21" s="72">
        <f t="shared" si="0"/>
        <v>0</v>
      </c>
    </row>
    <row r="22" spans="1:5" ht="22.5" customHeight="1">
      <c r="A22" s="31" t="s">
        <v>148</v>
      </c>
      <c r="B22" s="29">
        <v>0</v>
      </c>
      <c r="C22" s="29">
        <v>0</v>
      </c>
      <c r="D22" s="29">
        <v>0</v>
      </c>
      <c r="E22" s="72"/>
    </row>
    <row r="23" spans="1:5" ht="22.5" customHeight="1">
      <c r="A23" s="31" t="s">
        <v>149</v>
      </c>
      <c r="B23" s="29">
        <v>9112</v>
      </c>
      <c r="C23" s="29">
        <v>10493</v>
      </c>
      <c r="D23" s="29">
        <v>7285</v>
      </c>
      <c r="E23" s="72">
        <f t="shared" si="0"/>
        <v>0.6942723720575622</v>
      </c>
    </row>
    <row r="24" spans="1:5" ht="22.5" customHeight="1">
      <c r="A24" s="32" t="s">
        <v>150</v>
      </c>
      <c r="B24" s="29">
        <v>0</v>
      </c>
      <c r="C24" s="29">
        <v>388</v>
      </c>
      <c r="D24" s="29">
        <v>117</v>
      </c>
      <c r="E24" s="72">
        <f t="shared" si="0"/>
        <v>0.3015463917525773</v>
      </c>
    </row>
    <row r="25" spans="1:5" ht="22.5" customHeight="1">
      <c r="A25" s="32" t="s">
        <v>151</v>
      </c>
      <c r="B25" s="29">
        <v>1434</v>
      </c>
      <c r="C25" s="29">
        <v>1625</v>
      </c>
      <c r="D25" s="29">
        <v>1591</v>
      </c>
      <c r="E25" s="72">
        <f t="shared" si="0"/>
        <v>0.9790769230769231</v>
      </c>
    </row>
    <row r="26" spans="1:5" ht="22.5" customHeight="1">
      <c r="A26" s="32" t="s">
        <v>152</v>
      </c>
      <c r="B26" s="29">
        <v>7678</v>
      </c>
      <c r="C26" s="29">
        <v>8480</v>
      </c>
      <c r="D26" s="29">
        <v>5577</v>
      </c>
      <c r="E26" s="72">
        <f t="shared" si="0"/>
        <v>0.6576650943396226</v>
      </c>
    </row>
    <row r="27" spans="1:5" ht="22.5" customHeight="1">
      <c r="A27" s="31" t="s">
        <v>153</v>
      </c>
      <c r="B27" s="29">
        <v>5</v>
      </c>
      <c r="C27" s="29">
        <v>84961</v>
      </c>
      <c r="D27" s="29">
        <v>84961</v>
      </c>
      <c r="E27" s="72">
        <f t="shared" si="0"/>
        <v>1</v>
      </c>
    </row>
    <row r="28" spans="1:5" ht="22.5" customHeight="1">
      <c r="A28" s="31" t="s">
        <v>154</v>
      </c>
      <c r="B28" s="29">
        <v>217</v>
      </c>
      <c r="C28" s="29">
        <v>217</v>
      </c>
      <c r="D28" s="29">
        <v>217</v>
      </c>
      <c r="E28" s="72">
        <f t="shared" si="0"/>
        <v>1</v>
      </c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IV16384"/>
    </sheetView>
  </sheetViews>
  <sheetFormatPr defaultColWidth="9.00390625" defaultRowHeight="14.25"/>
  <cols>
    <col min="1" max="1" width="40.625" style="60" customWidth="1"/>
    <col min="2" max="2" width="40.625" style="69" customWidth="1"/>
    <col min="3" max="16384" width="9.00390625" style="60" customWidth="1"/>
  </cols>
  <sheetData>
    <row r="1" spans="1:2" ht="30" customHeight="1">
      <c r="A1" s="59" t="s">
        <v>110</v>
      </c>
      <c r="B1" s="59"/>
    </row>
    <row r="2" spans="1:2" ht="30" customHeight="1" thickBot="1">
      <c r="A2" s="61"/>
      <c r="B2" s="62" t="s">
        <v>111</v>
      </c>
    </row>
    <row r="3" spans="1:2" ht="30" customHeight="1">
      <c r="A3" s="63" t="s">
        <v>112</v>
      </c>
      <c r="B3" s="64" t="s">
        <v>113</v>
      </c>
    </row>
    <row r="4" spans="1:2" ht="30" customHeight="1">
      <c r="A4" s="65" t="s">
        <v>114</v>
      </c>
      <c r="B4" s="66">
        <v>51355</v>
      </c>
    </row>
    <row r="5" spans="1:2" ht="30" customHeight="1">
      <c r="A5" s="67" t="s">
        <v>116</v>
      </c>
      <c r="B5" s="68">
        <v>4349</v>
      </c>
    </row>
    <row r="6" spans="1:2" ht="30" customHeight="1">
      <c r="A6" s="67" t="s">
        <v>118</v>
      </c>
      <c r="B6" s="68">
        <v>1648</v>
      </c>
    </row>
    <row r="7" spans="1:2" ht="30" customHeight="1">
      <c r="A7" s="67" t="s">
        <v>120</v>
      </c>
      <c r="B7" s="68">
        <v>2944</v>
      </c>
    </row>
    <row r="8" spans="1:2" ht="30" customHeight="1">
      <c r="A8" s="67" t="s">
        <v>122</v>
      </c>
      <c r="B8" s="68">
        <v>13825</v>
      </c>
    </row>
    <row r="9" spans="1:2" ht="30" customHeight="1">
      <c r="A9" s="67" t="s">
        <v>124</v>
      </c>
      <c r="B9" s="68">
        <v>14381</v>
      </c>
    </row>
    <row r="10" spans="1:2" ht="30" customHeight="1">
      <c r="A10" s="67" t="s">
        <v>126</v>
      </c>
      <c r="B10" s="68">
        <v>7675</v>
      </c>
    </row>
    <row r="11" spans="1:2" ht="30" customHeight="1">
      <c r="A11" s="67" t="s">
        <v>128</v>
      </c>
      <c r="B11" s="68">
        <v>6533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IV16384"/>
    </sheetView>
  </sheetViews>
  <sheetFormatPr defaultColWidth="8.00390625" defaultRowHeight="14.25" customHeight="1"/>
  <cols>
    <col min="1" max="1" width="18.75390625" style="49" customWidth="1"/>
    <col min="2" max="3" width="30.625" style="49" bestFit="1" customWidth="1"/>
    <col min="4" max="249" width="8.00390625" style="49" customWidth="1"/>
    <col min="250" max="16384" width="8.00390625" style="33" customWidth="1"/>
  </cols>
  <sheetData>
    <row r="1" spans="1:3" ht="21" customHeight="1">
      <c r="A1" s="47"/>
      <c r="B1" s="48"/>
      <c r="C1" s="48"/>
    </row>
    <row r="2" spans="1:3" ht="36" customHeight="1">
      <c r="A2" s="50" t="s">
        <v>102</v>
      </c>
      <c r="B2" s="50"/>
      <c r="C2" s="50"/>
    </row>
    <row r="3" spans="1:3" ht="21" customHeight="1">
      <c r="A3" s="51"/>
      <c r="B3" s="51"/>
      <c r="C3" s="52" t="s">
        <v>103</v>
      </c>
    </row>
    <row r="4" spans="1:3" ht="43.5" customHeight="1">
      <c r="A4" s="53" t="s">
        <v>104</v>
      </c>
      <c r="B4" s="53" t="s">
        <v>105</v>
      </c>
      <c r="C4" s="53" t="s">
        <v>106</v>
      </c>
    </row>
    <row r="5" spans="1:3" ht="43.5" customHeight="1">
      <c r="A5" s="54" t="s">
        <v>107</v>
      </c>
      <c r="B5" s="55">
        <v>315.4</v>
      </c>
      <c r="C5" s="55">
        <v>295.7</v>
      </c>
    </row>
    <row r="6" spans="1:3" ht="43.5" customHeight="1">
      <c r="A6" s="54" t="s">
        <v>108</v>
      </c>
      <c r="B6" s="55">
        <v>312.5</v>
      </c>
      <c r="C6" s="56">
        <v>292.8</v>
      </c>
    </row>
    <row r="7" spans="1:3" s="58" customFormat="1" ht="30.75" customHeight="1">
      <c r="A7" s="57" t="s">
        <v>109</v>
      </c>
      <c r="B7" s="57"/>
      <c r="C7" s="57"/>
    </row>
  </sheetData>
  <mergeCells count="2">
    <mergeCell ref="A2:C2"/>
    <mergeCell ref="A7:C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3" sqref="E13"/>
    </sheetView>
  </sheetViews>
  <sheetFormatPr defaultColWidth="9.00390625" defaultRowHeight="22.5" customHeight="1"/>
  <cols>
    <col min="1" max="1" width="28.50390625" style="35" bestFit="1" customWidth="1"/>
    <col min="2" max="2" width="6.75390625" style="35" bestFit="1" customWidth="1"/>
    <col min="3" max="3" width="10.375" style="33" bestFit="1" customWidth="1"/>
    <col min="4" max="4" width="6.75390625" style="33" bestFit="1" customWidth="1"/>
    <col min="5" max="5" width="15.375" style="33" bestFit="1" customWidth="1"/>
    <col min="6" max="16384" width="8.75390625" style="33" customWidth="1"/>
  </cols>
  <sheetData>
    <row r="1" spans="1:5" ht="21.75" customHeight="1">
      <c r="A1" s="24" t="s">
        <v>98</v>
      </c>
      <c r="B1" s="24"/>
      <c r="C1" s="24"/>
      <c r="D1" s="24"/>
      <c r="E1" s="24"/>
    </row>
    <row r="2" spans="1:5" ht="22.5" customHeight="1">
      <c r="A2" s="34"/>
      <c r="D2" s="36" t="s">
        <v>72</v>
      </c>
      <c r="E2" s="36"/>
    </row>
    <row r="3" spans="1:5" ht="21.75" customHeight="1">
      <c r="A3" s="27" t="s">
        <v>99</v>
      </c>
      <c r="B3" s="27" t="s">
        <v>88</v>
      </c>
      <c r="C3" s="27" t="s">
        <v>75</v>
      </c>
      <c r="D3" s="27" t="s">
        <v>76</v>
      </c>
      <c r="E3" s="28" t="s">
        <v>77</v>
      </c>
    </row>
    <row r="4" spans="1:5" ht="22.5" customHeight="1">
      <c r="A4" s="31" t="s">
        <v>100</v>
      </c>
      <c r="B4" s="29">
        <v>0</v>
      </c>
      <c r="C4" s="29">
        <v>0</v>
      </c>
      <c r="D4" s="29">
        <v>0</v>
      </c>
      <c r="E4" s="30"/>
    </row>
    <row r="5" spans="1:5" ht="22.5" customHeight="1">
      <c r="A5" s="31" t="s">
        <v>101</v>
      </c>
      <c r="B5" s="29">
        <v>0</v>
      </c>
      <c r="C5" s="29">
        <v>0</v>
      </c>
      <c r="D5" s="29">
        <v>0</v>
      </c>
      <c r="E5" s="30"/>
    </row>
    <row r="6" spans="1:5" ht="22.5" customHeight="1">
      <c r="A6" s="31" t="s">
        <v>92</v>
      </c>
      <c r="B6" s="29">
        <v>0</v>
      </c>
      <c r="C6" s="29">
        <v>0</v>
      </c>
      <c r="D6" s="29">
        <v>0</v>
      </c>
      <c r="E6" s="30"/>
    </row>
    <row r="7" spans="1:5" ht="22.5" customHeight="1">
      <c r="A7" s="31" t="s">
        <v>93</v>
      </c>
      <c r="B7" s="29">
        <v>0</v>
      </c>
      <c r="C7" s="29">
        <v>0</v>
      </c>
      <c r="D7" s="29">
        <v>0</v>
      </c>
      <c r="E7" s="30"/>
    </row>
    <row r="8" spans="1:5" ht="22.5" customHeight="1">
      <c r="A8" s="31" t="s">
        <v>94</v>
      </c>
      <c r="B8" s="29">
        <v>0</v>
      </c>
      <c r="C8" s="29">
        <v>0</v>
      </c>
      <c r="D8" s="29">
        <v>0</v>
      </c>
      <c r="E8" s="30"/>
    </row>
    <row r="9" spans="1:5" ht="22.5" customHeight="1">
      <c r="A9" s="31" t="s">
        <v>95</v>
      </c>
      <c r="B9" s="29">
        <v>0</v>
      </c>
      <c r="C9" s="29">
        <v>0</v>
      </c>
      <c r="D9" s="29">
        <v>0</v>
      </c>
      <c r="E9" s="30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4" sqref="E4"/>
    </sheetView>
  </sheetViews>
  <sheetFormatPr defaultColWidth="9.00390625" defaultRowHeight="22.5" customHeight="1"/>
  <cols>
    <col min="1" max="1" width="45.625" style="35" customWidth="1"/>
    <col min="2" max="2" width="6.75390625" style="35" bestFit="1" customWidth="1"/>
    <col min="3" max="3" width="10.375" style="33" bestFit="1" customWidth="1"/>
    <col min="4" max="16384" width="8.75390625" style="33" customWidth="1"/>
  </cols>
  <sheetData>
    <row r="1" spans="1:5" ht="22.5" customHeight="1">
      <c r="A1" s="24" t="s">
        <v>96</v>
      </c>
      <c r="B1" s="24"/>
      <c r="C1" s="24"/>
      <c r="D1" s="24"/>
      <c r="E1" s="24"/>
    </row>
    <row r="2" spans="4:5" ht="22.5" customHeight="1">
      <c r="D2" s="43" t="s">
        <v>72</v>
      </c>
      <c r="E2" s="43"/>
    </row>
    <row r="3" spans="1:5" ht="24">
      <c r="A3" s="44" t="s">
        <v>73</v>
      </c>
      <c r="B3" s="44" t="s">
        <v>88</v>
      </c>
      <c r="C3" s="44" t="s">
        <v>75</v>
      </c>
      <c r="D3" s="44" t="s">
        <v>76</v>
      </c>
      <c r="E3" s="28" t="s">
        <v>77</v>
      </c>
    </row>
    <row r="4" spans="1:5" ht="22.5" customHeight="1">
      <c r="A4" s="44" t="s">
        <v>78</v>
      </c>
      <c r="B4" s="39">
        <v>4</v>
      </c>
      <c r="C4" s="45">
        <v>4021</v>
      </c>
      <c r="D4" s="45">
        <v>4021</v>
      </c>
      <c r="E4" s="46">
        <f>D4/C4</f>
        <v>1</v>
      </c>
    </row>
    <row r="5" spans="1:5" ht="22.5" customHeight="1">
      <c r="A5" s="38" t="s">
        <v>79</v>
      </c>
      <c r="B5" s="39">
        <v>0</v>
      </c>
      <c r="C5" s="39">
        <v>0</v>
      </c>
      <c r="D5" s="39">
        <v>0</v>
      </c>
      <c r="E5" s="46"/>
    </row>
    <row r="6" spans="1:5" ht="22.5" customHeight="1">
      <c r="A6" s="38" t="s">
        <v>80</v>
      </c>
      <c r="B6" s="39">
        <v>0</v>
      </c>
      <c r="C6" s="39">
        <v>0</v>
      </c>
      <c r="D6" s="39">
        <v>0</v>
      </c>
      <c r="E6" s="46"/>
    </row>
    <row r="7" spans="1:5" ht="22.5" customHeight="1">
      <c r="A7" s="38" t="s">
        <v>78</v>
      </c>
      <c r="B7" s="39">
        <v>4</v>
      </c>
      <c r="C7" s="45">
        <v>4021</v>
      </c>
      <c r="D7" s="45">
        <v>4021</v>
      </c>
      <c r="E7" s="46">
        <f aca="true" t="shared" si="0" ref="E7:E14">D7/C7</f>
        <v>1</v>
      </c>
    </row>
    <row r="8" spans="1:5" ht="22.5" customHeight="1">
      <c r="A8" s="38" t="s">
        <v>81</v>
      </c>
      <c r="B8" s="39">
        <v>0</v>
      </c>
      <c r="C8" s="45">
        <v>3634</v>
      </c>
      <c r="D8" s="45">
        <v>3634</v>
      </c>
      <c r="E8" s="46">
        <f t="shared" si="0"/>
        <v>1</v>
      </c>
    </row>
    <row r="9" spans="1:5" ht="22.5" customHeight="1">
      <c r="A9" s="41" t="s">
        <v>82</v>
      </c>
      <c r="B9" s="39">
        <v>0</v>
      </c>
      <c r="C9" s="45">
        <v>3634</v>
      </c>
      <c r="D9" s="45">
        <v>3634</v>
      </c>
      <c r="E9" s="46">
        <f t="shared" si="0"/>
        <v>1</v>
      </c>
    </row>
    <row r="10" spans="1:5" ht="22.5" customHeight="1">
      <c r="A10" s="38" t="s">
        <v>83</v>
      </c>
      <c r="B10" s="39">
        <v>0</v>
      </c>
      <c r="C10" s="39">
        <v>0</v>
      </c>
      <c r="D10" s="39">
        <v>0</v>
      </c>
      <c r="E10" s="46"/>
    </row>
    <row r="11" spans="1:5" ht="22.5" customHeight="1">
      <c r="A11" s="38" t="s">
        <v>84</v>
      </c>
      <c r="B11" s="39">
        <v>0</v>
      </c>
      <c r="C11" s="39">
        <v>0</v>
      </c>
      <c r="D11" s="39">
        <v>0</v>
      </c>
      <c r="E11" s="46"/>
    </row>
    <row r="12" spans="1:5" ht="22.5" customHeight="1">
      <c r="A12" s="38" t="s">
        <v>85</v>
      </c>
      <c r="B12" s="39">
        <v>0</v>
      </c>
      <c r="C12" s="39">
        <v>0</v>
      </c>
      <c r="D12" s="39">
        <v>0</v>
      </c>
      <c r="E12" s="46"/>
    </row>
    <row r="13" spans="1:5" ht="22.5" customHeight="1">
      <c r="A13" s="38" t="s">
        <v>86</v>
      </c>
      <c r="B13" s="39">
        <v>4</v>
      </c>
      <c r="C13" s="39">
        <v>387</v>
      </c>
      <c r="D13" s="39">
        <v>387</v>
      </c>
      <c r="E13" s="46">
        <f t="shared" si="0"/>
        <v>1</v>
      </c>
    </row>
    <row r="14" spans="1:5" ht="22.5" customHeight="1">
      <c r="A14" s="41" t="s">
        <v>97</v>
      </c>
      <c r="B14" s="39">
        <v>4</v>
      </c>
      <c r="C14" s="39">
        <v>387</v>
      </c>
      <c r="D14" s="39">
        <v>387</v>
      </c>
      <c r="E14" s="46">
        <f t="shared" si="0"/>
        <v>1</v>
      </c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34.125" style="35" bestFit="1" customWidth="1"/>
    <col min="2" max="2" width="6.75390625" style="35" bestFit="1" customWidth="1"/>
    <col min="3" max="3" width="10.375" style="33" bestFit="1" customWidth="1"/>
    <col min="4" max="4" width="8.75390625" style="33" customWidth="1"/>
    <col min="5" max="5" width="8.625" style="33" bestFit="1" customWidth="1"/>
    <col min="6" max="16384" width="8.75390625" style="33" customWidth="1"/>
  </cols>
  <sheetData>
    <row r="1" spans="1:5" ht="21.75" customHeight="1">
      <c r="A1" s="24" t="s">
        <v>87</v>
      </c>
      <c r="B1" s="24"/>
      <c r="C1" s="24"/>
      <c r="D1" s="24"/>
      <c r="E1" s="24"/>
    </row>
    <row r="2" spans="1:5" ht="22.5" customHeight="1">
      <c r="A2" s="34"/>
      <c r="D2" s="36" t="s">
        <v>72</v>
      </c>
      <c r="E2" s="36"/>
    </row>
    <row r="3" spans="1:5" ht="24">
      <c r="A3" s="37" t="s">
        <v>73</v>
      </c>
      <c r="B3" s="37" t="s">
        <v>88</v>
      </c>
      <c r="C3" s="37" t="s">
        <v>75</v>
      </c>
      <c r="D3" s="37" t="s">
        <v>76</v>
      </c>
      <c r="E3" s="28" t="s">
        <v>77</v>
      </c>
    </row>
    <row r="4" spans="1:5" ht="22.5" customHeight="1">
      <c r="A4" s="38" t="s">
        <v>89</v>
      </c>
      <c r="B4" s="39">
        <v>4</v>
      </c>
      <c r="C4" s="39">
        <v>4</v>
      </c>
      <c r="D4" s="39">
        <v>4</v>
      </c>
      <c r="E4" s="40">
        <f>D4/C4</f>
        <v>1</v>
      </c>
    </row>
    <row r="5" spans="1:5" ht="22.5" customHeight="1">
      <c r="A5" s="38" t="s">
        <v>90</v>
      </c>
      <c r="B5" s="39">
        <v>4</v>
      </c>
      <c r="C5" s="39">
        <v>4</v>
      </c>
      <c r="D5" s="39">
        <v>4</v>
      </c>
      <c r="E5" s="40">
        <f>D5/C5</f>
        <v>1</v>
      </c>
    </row>
    <row r="6" spans="1:5" ht="22.5" customHeight="1">
      <c r="A6" s="41" t="s">
        <v>91</v>
      </c>
      <c r="B6" s="39">
        <v>4</v>
      </c>
      <c r="C6" s="39">
        <v>4</v>
      </c>
      <c r="D6" s="39">
        <v>4</v>
      </c>
      <c r="E6" s="40">
        <f>D6/C6</f>
        <v>1</v>
      </c>
    </row>
    <row r="7" spans="1:5" ht="22.5" customHeight="1">
      <c r="A7" s="38" t="s">
        <v>92</v>
      </c>
      <c r="B7" s="39">
        <v>0</v>
      </c>
      <c r="C7" s="39">
        <v>0</v>
      </c>
      <c r="D7" s="39">
        <v>0</v>
      </c>
      <c r="E7" s="42"/>
    </row>
    <row r="8" spans="1:5" ht="22.5" customHeight="1">
      <c r="A8" s="38" t="s">
        <v>93</v>
      </c>
      <c r="B8" s="39">
        <v>0</v>
      </c>
      <c r="C8" s="39">
        <v>0</v>
      </c>
      <c r="D8" s="39">
        <v>0</v>
      </c>
      <c r="E8" s="42"/>
    </row>
    <row r="9" spans="1:5" ht="22.5" customHeight="1">
      <c r="A9" s="38" t="s">
        <v>94</v>
      </c>
      <c r="B9" s="39">
        <v>0</v>
      </c>
      <c r="C9" s="39">
        <v>0</v>
      </c>
      <c r="D9" s="39">
        <v>0</v>
      </c>
      <c r="E9" s="42"/>
    </row>
    <row r="10" spans="1:5" ht="22.5" customHeight="1">
      <c r="A10" s="38" t="s">
        <v>95</v>
      </c>
      <c r="B10" s="39">
        <v>0</v>
      </c>
      <c r="C10" s="39">
        <v>0</v>
      </c>
      <c r="D10" s="39">
        <v>0</v>
      </c>
      <c r="E10" s="42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32.25390625" style="25" bestFit="1" customWidth="1"/>
    <col min="2" max="2" width="10.375" style="0" bestFit="1" customWidth="1"/>
    <col min="3" max="3" width="6.75390625" style="0" bestFit="1" customWidth="1"/>
    <col min="4" max="4" width="15.375" style="0" bestFit="1" customWidth="1"/>
  </cols>
  <sheetData>
    <row r="1" spans="1:4" ht="22.5" customHeight="1">
      <c r="A1" s="24" t="s">
        <v>71</v>
      </c>
      <c r="B1" s="24"/>
      <c r="C1" s="24"/>
      <c r="D1" s="24"/>
    </row>
    <row r="2" spans="3:4" ht="22.5" customHeight="1">
      <c r="C2" s="26" t="s">
        <v>72</v>
      </c>
      <c r="D2" s="26"/>
    </row>
    <row r="3" spans="1:4" ht="15">
      <c r="A3" s="27" t="s">
        <v>74</v>
      </c>
      <c r="B3" s="27" t="s">
        <v>75</v>
      </c>
      <c r="C3" s="27" t="s">
        <v>76</v>
      </c>
      <c r="D3" s="28" t="s">
        <v>77</v>
      </c>
    </row>
    <row r="4" spans="1:4" ht="22.5" customHeight="1">
      <c r="A4" s="27" t="s">
        <v>78</v>
      </c>
      <c r="B4" s="29">
        <f>B5+B7</f>
        <v>434</v>
      </c>
      <c r="C4" s="29">
        <f>C5+C7</f>
        <v>434</v>
      </c>
      <c r="D4" s="30">
        <f>C4/B4</f>
        <v>1</v>
      </c>
    </row>
    <row r="5" spans="1:4" ht="22.5" customHeight="1">
      <c r="A5" s="31" t="s">
        <v>79</v>
      </c>
      <c r="B5" s="29">
        <v>0</v>
      </c>
      <c r="C5" s="29">
        <v>0</v>
      </c>
      <c r="D5" s="30"/>
    </row>
    <row r="6" spans="1:4" ht="22.5" customHeight="1">
      <c r="A6" s="31" t="s">
        <v>80</v>
      </c>
      <c r="B6" s="29">
        <v>0</v>
      </c>
      <c r="C6" s="29">
        <v>0</v>
      </c>
      <c r="D6" s="30"/>
    </row>
    <row r="7" spans="1:4" ht="22.5" customHeight="1">
      <c r="A7" s="31" t="s">
        <v>78</v>
      </c>
      <c r="B7" s="29">
        <f>B8+B10+B11+B12+B13</f>
        <v>434</v>
      </c>
      <c r="C7" s="29">
        <f>C8+C10+C11+C12+C13</f>
        <v>434</v>
      </c>
      <c r="D7" s="30">
        <f>C7/B7</f>
        <v>1</v>
      </c>
    </row>
    <row r="8" spans="1:4" ht="22.5" customHeight="1">
      <c r="A8" s="31" t="s">
        <v>81</v>
      </c>
      <c r="B8" s="29">
        <f>SUM(B9:B9)</f>
        <v>434</v>
      </c>
      <c r="C8" s="29">
        <f>SUM(C9:C9)</f>
        <v>434</v>
      </c>
      <c r="D8" s="30">
        <f>C8/B8</f>
        <v>1</v>
      </c>
    </row>
    <row r="9" spans="1:4" ht="22.5" customHeight="1">
      <c r="A9" s="32" t="s">
        <v>82</v>
      </c>
      <c r="B9" s="29">
        <v>434</v>
      </c>
      <c r="C9" s="29">
        <v>434</v>
      </c>
      <c r="D9" s="30">
        <f>C9/B9</f>
        <v>1</v>
      </c>
    </row>
    <row r="10" spans="1:4" ht="22.5" customHeight="1">
      <c r="A10" s="31" t="s">
        <v>83</v>
      </c>
      <c r="B10" s="29">
        <v>0</v>
      </c>
      <c r="C10" s="29">
        <v>0</v>
      </c>
      <c r="D10" s="30"/>
    </row>
    <row r="11" spans="1:4" ht="22.5" customHeight="1">
      <c r="A11" s="31" t="s">
        <v>84</v>
      </c>
      <c r="B11" s="29">
        <v>0</v>
      </c>
      <c r="C11" s="29">
        <v>0</v>
      </c>
      <c r="D11" s="30"/>
    </row>
    <row r="12" spans="1:4" ht="22.5" customHeight="1">
      <c r="A12" s="31" t="s">
        <v>85</v>
      </c>
      <c r="B12" s="29">
        <v>0</v>
      </c>
      <c r="C12" s="29">
        <v>0</v>
      </c>
      <c r="D12" s="30"/>
    </row>
    <row r="13" spans="1:4" ht="22.5" customHeight="1">
      <c r="A13" s="31" t="s">
        <v>86</v>
      </c>
      <c r="B13" s="29">
        <v>0</v>
      </c>
      <c r="C13" s="29">
        <v>0</v>
      </c>
      <c r="D13" s="30"/>
    </row>
  </sheetData>
  <mergeCells count="2">
    <mergeCell ref="A1:D1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26.75390625" style="108" bestFit="1" customWidth="1"/>
    <col min="2" max="2" width="11.50390625" style="116" bestFit="1" customWidth="1"/>
    <col min="3" max="3" width="10.375" style="109" bestFit="1" customWidth="1"/>
    <col min="4" max="4" width="9.125" style="109" customWidth="1"/>
    <col min="5" max="5" width="8.625" style="109" bestFit="1" customWidth="1"/>
    <col min="6" max="250" width="9.125" style="109" customWidth="1"/>
    <col min="251" max="16384" width="9.125" style="109" customWidth="1"/>
  </cols>
  <sheetData>
    <row r="1" spans="1:5" s="108" customFormat="1" ht="22.5" customHeight="1">
      <c r="A1" s="118" t="s">
        <v>563</v>
      </c>
      <c r="B1" s="118"/>
      <c r="C1" s="118"/>
      <c r="D1" s="118"/>
      <c r="E1" s="118"/>
    </row>
    <row r="2" spans="1:5" ht="22.5" customHeight="1">
      <c r="A2" s="115"/>
      <c r="D2" s="110" t="s">
        <v>564</v>
      </c>
      <c r="E2" s="110"/>
    </row>
    <row r="3" spans="1:5" ht="24">
      <c r="A3" s="27" t="s">
        <v>73</v>
      </c>
      <c r="B3" s="27" t="s">
        <v>88</v>
      </c>
      <c r="C3" s="27" t="s">
        <v>75</v>
      </c>
      <c r="D3" s="37" t="s">
        <v>76</v>
      </c>
      <c r="E3" s="28" t="s">
        <v>77</v>
      </c>
    </row>
    <row r="4" spans="1:5" ht="22.5" customHeight="1">
      <c r="A4" s="27" t="s">
        <v>528</v>
      </c>
      <c r="B4" s="29">
        <v>1498000</v>
      </c>
      <c r="C4" s="29">
        <v>1454663</v>
      </c>
      <c r="D4" s="29">
        <v>1514388</v>
      </c>
      <c r="E4" s="73">
        <f>D4/C4</f>
        <v>1.0410576195311216</v>
      </c>
    </row>
    <row r="5" spans="1:5" ht="22.5" customHeight="1">
      <c r="A5" s="31" t="s">
        <v>529</v>
      </c>
      <c r="B5" s="29">
        <v>1181566</v>
      </c>
      <c r="C5" s="29">
        <v>1219367</v>
      </c>
      <c r="D5" s="29">
        <v>1267580</v>
      </c>
      <c r="E5" s="73">
        <f aca="true" t="shared" si="0" ref="E5:E35">D5/C5</f>
        <v>1.0395393675571014</v>
      </c>
    </row>
    <row r="6" spans="1:5" ht="22.5" customHeight="1">
      <c r="A6" s="32" t="s">
        <v>530</v>
      </c>
      <c r="B6" s="29">
        <v>524275</v>
      </c>
      <c r="C6" s="29">
        <v>533746</v>
      </c>
      <c r="D6" s="29">
        <v>569457</v>
      </c>
      <c r="E6" s="73">
        <f t="shared" si="0"/>
        <v>1.066906356206885</v>
      </c>
    </row>
    <row r="7" spans="1:5" ht="22.5" customHeight="1">
      <c r="A7" s="32" t="s">
        <v>531</v>
      </c>
      <c r="B7" s="29">
        <v>0</v>
      </c>
      <c r="C7" s="29">
        <v>0</v>
      </c>
      <c r="D7" s="29"/>
      <c r="E7" s="73"/>
    </row>
    <row r="8" spans="1:5" ht="22.5" customHeight="1">
      <c r="A8" s="32" t="s">
        <v>532</v>
      </c>
      <c r="B8" s="29">
        <v>7860</v>
      </c>
      <c r="C8" s="29">
        <v>7900</v>
      </c>
      <c r="D8" s="29">
        <v>1194</v>
      </c>
      <c r="E8" s="73">
        <f t="shared" si="0"/>
        <v>0.15113924050632913</v>
      </c>
    </row>
    <row r="9" spans="1:5" ht="22.5" customHeight="1">
      <c r="A9" s="32" t="s">
        <v>533</v>
      </c>
      <c r="B9" s="29">
        <v>115570</v>
      </c>
      <c r="C9" s="29">
        <v>139384</v>
      </c>
      <c r="D9" s="29">
        <v>157112</v>
      </c>
      <c r="E9" s="73">
        <f t="shared" si="0"/>
        <v>1.1271881995063995</v>
      </c>
    </row>
    <row r="10" spans="1:5" ht="22.5" customHeight="1">
      <c r="A10" s="32" t="s">
        <v>534</v>
      </c>
      <c r="B10" s="29">
        <v>0</v>
      </c>
      <c r="C10" s="29">
        <v>0</v>
      </c>
      <c r="D10" s="29"/>
      <c r="E10" s="73"/>
    </row>
    <row r="11" spans="1:5" ht="22.5" customHeight="1">
      <c r="A11" s="32" t="s">
        <v>535</v>
      </c>
      <c r="B11" s="29">
        <v>34319</v>
      </c>
      <c r="C11" s="29">
        <v>36813</v>
      </c>
      <c r="D11" s="29">
        <v>38496</v>
      </c>
      <c r="E11" s="73">
        <f t="shared" si="0"/>
        <v>1.0457175454323202</v>
      </c>
    </row>
    <row r="12" spans="1:5" ht="22.5" customHeight="1">
      <c r="A12" s="32" t="s">
        <v>536</v>
      </c>
      <c r="B12" s="29">
        <v>70840</v>
      </c>
      <c r="C12" s="29">
        <v>81027</v>
      </c>
      <c r="D12" s="29">
        <v>87887</v>
      </c>
      <c r="E12" s="73">
        <f t="shared" si="0"/>
        <v>1.0846631369790316</v>
      </c>
    </row>
    <row r="13" spans="1:5" ht="22.5" customHeight="1">
      <c r="A13" s="32" t="s">
        <v>537</v>
      </c>
      <c r="B13" s="29">
        <v>71289</v>
      </c>
      <c r="C13" s="29">
        <v>70729</v>
      </c>
      <c r="D13" s="29">
        <v>78596</v>
      </c>
      <c r="E13" s="73">
        <f t="shared" si="0"/>
        <v>1.111227360771395</v>
      </c>
    </row>
    <row r="14" spans="1:5" ht="22.5" customHeight="1">
      <c r="A14" s="32" t="s">
        <v>538</v>
      </c>
      <c r="B14" s="29">
        <v>63353</v>
      </c>
      <c r="C14" s="29">
        <v>63261</v>
      </c>
      <c r="D14" s="29">
        <v>64788</v>
      </c>
      <c r="E14" s="73">
        <f t="shared" si="0"/>
        <v>1.0241380945606298</v>
      </c>
    </row>
    <row r="15" spans="1:5" ht="22.5" customHeight="1">
      <c r="A15" s="32" t="s">
        <v>539</v>
      </c>
      <c r="B15" s="29">
        <v>22982</v>
      </c>
      <c r="C15" s="29">
        <v>22948</v>
      </c>
      <c r="D15" s="29">
        <v>21449</v>
      </c>
      <c r="E15" s="73">
        <f t="shared" si="0"/>
        <v>0.9346784033466968</v>
      </c>
    </row>
    <row r="16" spans="1:5" ht="22.5" customHeight="1">
      <c r="A16" s="32" t="s">
        <v>540</v>
      </c>
      <c r="B16" s="29">
        <v>148308</v>
      </c>
      <c r="C16" s="29">
        <v>148455</v>
      </c>
      <c r="D16" s="29">
        <v>145973</v>
      </c>
      <c r="E16" s="73">
        <f t="shared" si="0"/>
        <v>0.9832811289616382</v>
      </c>
    </row>
    <row r="17" spans="1:5" ht="22.5" customHeight="1">
      <c r="A17" s="32" t="s">
        <v>541</v>
      </c>
      <c r="B17" s="29">
        <v>21791</v>
      </c>
      <c r="C17" s="29">
        <v>21839</v>
      </c>
      <c r="D17" s="29">
        <v>23828</v>
      </c>
      <c r="E17" s="73">
        <f t="shared" si="0"/>
        <v>1.0910755986995742</v>
      </c>
    </row>
    <row r="18" spans="1:5" ht="22.5" customHeight="1">
      <c r="A18" s="32" t="s">
        <v>542</v>
      </c>
      <c r="B18" s="29">
        <v>26453</v>
      </c>
      <c r="C18" s="29">
        <v>26453</v>
      </c>
      <c r="D18" s="29">
        <v>25055</v>
      </c>
      <c r="E18" s="73">
        <f t="shared" si="0"/>
        <v>0.9471515518088686</v>
      </c>
    </row>
    <row r="19" spans="1:5" ht="22.5" customHeight="1">
      <c r="A19" s="32" t="s">
        <v>543</v>
      </c>
      <c r="B19" s="29">
        <v>0</v>
      </c>
      <c r="C19" s="29">
        <v>0</v>
      </c>
      <c r="D19" s="29"/>
      <c r="E19" s="73"/>
    </row>
    <row r="20" spans="1:5" ht="22.5" customHeight="1">
      <c r="A20" s="32" t="s">
        <v>544</v>
      </c>
      <c r="B20" s="29">
        <v>0</v>
      </c>
      <c r="C20" s="29">
        <v>0</v>
      </c>
      <c r="D20" s="29"/>
      <c r="E20" s="73"/>
    </row>
    <row r="21" spans="1:5" ht="22.5" customHeight="1">
      <c r="A21" s="32" t="s">
        <v>545</v>
      </c>
      <c r="B21" s="29">
        <v>0</v>
      </c>
      <c r="C21" s="29">
        <v>0</v>
      </c>
      <c r="D21" s="29"/>
      <c r="E21" s="73"/>
    </row>
    <row r="22" spans="1:5" ht="22.5" customHeight="1">
      <c r="A22" s="32" t="s">
        <v>546</v>
      </c>
      <c r="B22" s="29">
        <v>1800</v>
      </c>
      <c r="C22" s="29">
        <v>1800</v>
      </c>
      <c r="D22" s="29">
        <v>1627</v>
      </c>
      <c r="E22" s="73">
        <f t="shared" si="0"/>
        <v>0.9038888888888889</v>
      </c>
    </row>
    <row r="23" spans="1:5" ht="22.5" customHeight="1">
      <c r="A23" s="32" t="s">
        <v>547</v>
      </c>
      <c r="B23" s="29">
        <v>62376</v>
      </c>
      <c r="C23" s="29">
        <v>54757</v>
      </c>
      <c r="D23" s="29">
        <v>44714</v>
      </c>
      <c r="E23" s="73">
        <f t="shared" si="0"/>
        <v>0.8165896597695271</v>
      </c>
    </row>
    <row r="24" spans="1:5" ht="22.5" customHeight="1">
      <c r="A24" s="32" t="s">
        <v>548</v>
      </c>
      <c r="B24" s="29">
        <v>0</v>
      </c>
      <c r="C24" s="29">
        <v>0</v>
      </c>
      <c r="D24" s="29"/>
      <c r="E24" s="73"/>
    </row>
    <row r="25" spans="1:5" ht="22.5" customHeight="1">
      <c r="A25" s="32" t="s">
        <v>549</v>
      </c>
      <c r="B25" s="29">
        <v>10350</v>
      </c>
      <c r="C25" s="29">
        <v>10255</v>
      </c>
      <c r="D25" s="29">
        <v>7404</v>
      </c>
      <c r="E25" s="73">
        <f t="shared" si="0"/>
        <v>0.7219892735251097</v>
      </c>
    </row>
    <row r="26" spans="1:5" ht="22.5" customHeight="1">
      <c r="A26" s="32" t="s">
        <v>550</v>
      </c>
      <c r="B26" s="29">
        <v>0</v>
      </c>
      <c r="C26" s="29">
        <v>0</v>
      </c>
      <c r="D26" s="29"/>
      <c r="E26" s="73"/>
    </row>
    <row r="27" spans="1:5" ht="22.5" customHeight="1">
      <c r="A27" s="31" t="s">
        <v>551</v>
      </c>
      <c r="B27" s="29">
        <v>316434</v>
      </c>
      <c r="C27" s="29">
        <v>235296</v>
      </c>
      <c r="D27" s="29">
        <v>246808</v>
      </c>
      <c r="E27" s="73">
        <f t="shared" si="0"/>
        <v>1.0489256085951313</v>
      </c>
    </row>
    <row r="28" spans="1:5" ht="22.5" customHeight="1">
      <c r="A28" s="32" t="s">
        <v>552</v>
      </c>
      <c r="B28" s="29">
        <v>66769</v>
      </c>
      <c r="C28" s="29">
        <v>66329</v>
      </c>
      <c r="D28" s="29">
        <v>67876</v>
      </c>
      <c r="E28" s="73">
        <f t="shared" si="0"/>
        <v>1.0233231316618674</v>
      </c>
    </row>
    <row r="29" spans="1:5" ht="22.5" customHeight="1">
      <c r="A29" s="32" t="s">
        <v>553</v>
      </c>
      <c r="B29" s="29">
        <v>51152</v>
      </c>
      <c r="C29" s="29">
        <v>50783</v>
      </c>
      <c r="D29" s="29">
        <v>46494</v>
      </c>
      <c r="E29" s="73">
        <f t="shared" si="0"/>
        <v>0.9155426028395329</v>
      </c>
    </row>
    <row r="30" spans="1:5" ht="22.5" customHeight="1">
      <c r="A30" s="32" t="s">
        <v>554</v>
      </c>
      <c r="B30" s="29">
        <v>43506</v>
      </c>
      <c r="C30" s="29">
        <v>42735</v>
      </c>
      <c r="D30" s="29">
        <v>60873</v>
      </c>
      <c r="E30" s="73">
        <f t="shared" si="0"/>
        <v>1.4244296244296244</v>
      </c>
    </row>
    <row r="31" spans="1:5" ht="22.5" customHeight="1">
      <c r="A31" s="32" t="s">
        <v>555</v>
      </c>
      <c r="B31" s="29">
        <v>9190</v>
      </c>
      <c r="C31" s="29">
        <v>8945</v>
      </c>
      <c r="D31" s="29">
        <v>4049</v>
      </c>
      <c r="E31" s="73">
        <f t="shared" si="0"/>
        <v>0.45265511458915597</v>
      </c>
    </row>
    <row r="32" spans="1:5" ht="22.5" customHeight="1">
      <c r="A32" s="32" t="s">
        <v>556</v>
      </c>
      <c r="B32" s="29">
        <v>129486</v>
      </c>
      <c r="C32" s="29">
        <v>49459</v>
      </c>
      <c r="D32" s="29">
        <v>43083</v>
      </c>
      <c r="E32" s="73">
        <f t="shared" si="0"/>
        <v>0.8710851412280879</v>
      </c>
    </row>
    <row r="33" spans="1:5" ht="22.5" customHeight="1">
      <c r="A33" s="32" t="s">
        <v>557</v>
      </c>
      <c r="B33" s="29">
        <v>3732</v>
      </c>
      <c r="C33" s="29">
        <v>4385</v>
      </c>
      <c r="D33" s="29">
        <v>4869</v>
      </c>
      <c r="E33" s="73">
        <f t="shared" si="0"/>
        <v>1.1103762827822121</v>
      </c>
    </row>
    <row r="34" spans="1:5" ht="22.5" customHeight="1">
      <c r="A34" s="32" t="s">
        <v>558</v>
      </c>
      <c r="B34" s="29">
        <v>7121</v>
      </c>
      <c r="C34" s="29">
        <v>7131</v>
      </c>
      <c r="D34" s="29">
        <v>8104</v>
      </c>
      <c r="E34" s="73">
        <f t="shared" si="0"/>
        <v>1.1364465011919787</v>
      </c>
    </row>
    <row r="35" spans="1:5" ht="22.5" customHeight="1">
      <c r="A35" s="32" t="s">
        <v>559</v>
      </c>
      <c r="B35" s="29">
        <v>5478</v>
      </c>
      <c r="C35" s="29">
        <v>5529</v>
      </c>
      <c r="D35" s="29">
        <v>11460</v>
      </c>
      <c r="E35" s="73">
        <f t="shared" si="0"/>
        <v>2.072707542051004</v>
      </c>
    </row>
    <row r="36" spans="1:2" ht="22.5" customHeight="1">
      <c r="A36" s="109"/>
      <c r="B36" s="109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45.625" style="1" customWidth="1"/>
    <col min="2" max="2" width="35.625" style="0" customWidth="1"/>
  </cols>
  <sheetData>
    <row r="1" spans="1:2" ht="22.5">
      <c r="A1" s="15" t="s">
        <v>70</v>
      </c>
      <c r="B1" s="15"/>
    </row>
    <row r="2" spans="1:2" ht="22.5" customHeight="1">
      <c r="A2" s="22"/>
      <c r="B2" s="17" t="s">
        <v>34</v>
      </c>
    </row>
    <row r="3" spans="1:2" ht="22.5" customHeight="1">
      <c r="A3" s="18" t="s">
        <v>48</v>
      </c>
      <c r="B3" s="18" t="s">
        <v>49</v>
      </c>
    </row>
    <row r="4" spans="1:2" ht="22.5" customHeight="1">
      <c r="A4" s="18" t="s">
        <v>60</v>
      </c>
      <c r="B4" s="19">
        <f>SUM(B5:B12)</f>
        <v>1598219</v>
      </c>
    </row>
    <row r="5" spans="1:2" ht="22.5" customHeight="1">
      <c r="A5" s="20" t="s">
        <v>61</v>
      </c>
      <c r="B5" s="23">
        <v>948748</v>
      </c>
    </row>
    <row r="6" spans="1:2" ht="22.5" customHeight="1">
      <c r="A6" s="20" t="s">
        <v>62</v>
      </c>
      <c r="B6" s="23">
        <v>40406</v>
      </c>
    </row>
    <row r="7" spans="1:2" ht="22.5" customHeight="1">
      <c r="A7" s="20" t="s">
        <v>63</v>
      </c>
      <c r="B7" s="23">
        <v>200544</v>
      </c>
    </row>
    <row r="8" spans="1:2" ht="22.5" customHeight="1">
      <c r="A8" s="20" t="s">
        <v>64</v>
      </c>
      <c r="B8" s="23">
        <v>214124</v>
      </c>
    </row>
    <row r="9" spans="1:2" ht="22.5" customHeight="1">
      <c r="A9" s="20" t="s">
        <v>65</v>
      </c>
      <c r="B9" s="23">
        <v>148056</v>
      </c>
    </row>
    <row r="10" spans="1:2" ht="22.5" customHeight="1">
      <c r="A10" s="20" t="s">
        <v>66</v>
      </c>
      <c r="B10" s="23">
        <v>20647</v>
      </c>
    </row>
    <row r="11" spans="1:2" ht="22.5" customHeight="1">
      <c r="A11" s="20" t="s">
        <v>67</v>
      </c>
      <c r="B11" s="23">
        <v>20262</v>
      </c>
    </row>
    <row r="12" spans="1:2" ht="22.5" customHeight="1">
      <c r="A12" s="20" t="s">
        <v>68</v>
      </c>
      <c r="B12" s="23">
        <v>5432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45.625" style="1" customWidth="1"/>
    <col min="2" max="2" width="35.625" style="0" customWidth="1"/>
  </cols>
  <sheetData>
    <row r="1" spans="1:2" ht="22.5">
      <c r="A1" s="15" t="s">
        <v>69</v>
      </c>
      <c r="B1" s="15"/>
    </row>
    <row r="2" spans="1:2" ht="22.5" customHeight="1">
      <c r="A2" s="22"/>
      <c r="B2" s="17" t="s">
        <v>34</v>
      </c>
    </row>
    <row r="3" spans="1:2" ht="22.5" customHeight="1">
      <c r="A3" s="18" t="s">
        <v>48</v>
      </c>
      <c r="B3" s="18" t="s">
        <v>49</v>
      </c>
    </row>
    <row r="4" spans="1:2" ht="22.5" customHeight="1">
      <c r="A4" s="18" t="s">
        <v>50</v>
      </c>
      <c r="B4" s="19">
        <f>SUM(B5:B12)</f>
        <v>1810707</v>
      </c>
    </row>
    <row r="5" spans="1:2" ht="22.5" customHeight="1">
      <c r="A5" s="20" t="s">
        <v>51</v>
      </c>
      <c r="B5" s="23">
        <v>1191794</v>
      </c>
    </row>
    <row r="6" spans="1:2" ht="22.5" customHeight="1">
      <c r="A6" s="20" t="s">
        <v>52</v>
      </c>
      <c r="B6" s="23">
        <v>42348</v>
      </c>
    </row>
    <row r="7" spans="1:2" ht="22.5" customHeight="1">
      <c r="A7" s="20" t="s">
        <v>53</v>
      </c>
      <c r="B7" s="23">
        <v>209049</v>
      </c>
    </row>
    <row r="8" spans="1:2" ht="22.5" customHeight="1">
      <c r="A8" s="20" t="s">
        <v>54</v>
      </c>
      <c r="B8" s="23">
        <v>198521</v>
      </c>
    </row>
    <row r="9" spans="1:2" ht="22.5" customHeight="1">
      <c r="A9" s="20" t="s">
        <v>55</v>
      </c>
      <c r="B9" s="23">
        <v>137497</v>
      </c>
    </row>
    <row r="10" spans="1:2" ht="22.5" customHeight="1">
      <c r="A10" s="20" t="s">
        <v>56</v>
      </c>
      <c r="B10" s="23">
        <v>16443</v>
      </c>
    </row>
    <row r="11" spans="1:2" ht="22.5" customHeight="1">
      <c r="A11" s="20" t="s">
        <v>57</v>
      </c>
      <c r="B11" s="23">
        <v>7557</v>
      </c>
    </row>
    <row r="12" spans="1:2" ht="22.5" customHeight="1">
      <c r="A12" s="20" t="s">
        <v>58</v>
      </c>
      <c r="B12" s="23">
        <v>7498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50.625" style="0" customWidth="1"/>
    <col min="2" max="2" width="30.625" style="0" customWidth="1"/>
    <col min="3" max="241" width="9.125" style="0" customWidth="1"/>
  </cols>
  <sheetData>
    <row r="1" spans="1:2" ht="22.5">
      <c r="A1" s="15" t="s">
        <v>59</v>
      </c>
      <c r="B1" s="15"/>
    </row>
    <row r="2" spans="1:2" ht="22.5" customHeight="1">
      <c r="A2" s="16"/>
      <c r="B2" s="17" t="s">
        <v>34</v>
      </c>
    </row>
    <row r="3" spans="1:2" ht="22.5" customHeight="1">
      <c r="A3" s="18" t="s">
        <v>48</v>
      </c>
      <c r="B3" s="18" t="s">
        <v>49</v>
      </c>
    </row>
    <row r="4" spans="1:2" ht="22.5" customHeight="1">
      <c r="A4" s="18" t="s">
        <v>60</v>
      </c>
      <c r="B4" s="19">
        <f>SUM(B5:B12)</f>
        <v>1243816</v>
      </c>
    </row>
    <row r="5" spans="1:2" ht="22.5" customHeight="1">
      <c r="A5" s="20" t="s">
        <v>61</v>
      </c>
      <c r="B5" s="21">
        <v>948748</v>
      </c>
    </row>
    <row r="6" spans="1:2" ht="22.5" customHeight="1">
      <c r="A6" s="20" t="s">
        <v>62</v>
      </c>
      <c r="B6" s="21">
        <v>2432</v>
      </c>
    </row>
    <row r="7" spans="1:2" ht="22.5" customHeight="1">
      <c r="A7" s="20" t="s">
        <v>63</v>
      </c>
      <c r="B7" s="21">
        <v>55463</v>
      </c>
    </row>
    <row r="8" spans="1:2" ht="22.5" customHeight="1">
      <c r="A8" s="20" t="s">
        <v>64</v>
      </c>
      <c r="B8" s="21">
        <v>157718</v>
      </c>
    </row>
    <row r="9" spans="1:2" ht="22.5" customHeight="1">
      <c r="A9" s="20" t="s">
        <v>65</v>
      </c>
      <c r="B9" s="21">
        <v>35555</v>
      </c>
    </row>
    <row r="10" spans="1:2" ht="22.5" customHeight="1">
      <c r="A10" s="20" t="s">
        <v>66</v>
      </c>
      <c r="B10" s="21">
        <v>20647</v>
      </c>
    </row>
    <row r="11" spans="1:2" ht="22.5" customHeight="1">
      <c r="A11" s="20" t="s">
        <v>67</v>
      </c>
      <c r="B11" s="21">
        <v>20262</v>
      </c>
    </row>
    <row r="12" spans="1:2" ht="22.5" customHeight="1">
      <c r="A12" s="20" t="s">
        <v>68</v>
      </c>
      <c r="B12" s="21">
        <v>2991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55.625" style="0" customWidth="1"/>
    <col min="2" max="2" width="25.625" style="0" customWidth="1"/>
    <col min="3" max="241" width="9.125" style="0" customWidth="1"/>
  </cols>
  <sheetData>
    <row r="1" spans="1:2" ht="22.5">
      <c r="A1" s="15" t="s">
        <v>47</v>
      </c>
      <c r="B1" s="15"/>
    </row>
    <row r="2" spans="1:2" ht="22.5" customHeight="1">
      <c r="A2" s="16"/>
      <c r="B2" s="17" t="s">
        <v>34</v>
      </c>
    </row>
    <row r="3" spans="1:2" ht="22.5" customHeight="1">
      <c r="A3" s="18" t="s">
        <v>48</v>
      </c>
      <c r="B3" s="18" t="s">
        <v>49</v>
      </c>
    </row>
    <row r="4" spans="1:2" ht="22.5" customHeight="1">
      <c r="A4" s="18" t="s">
        <v>50</v>
      </c>
      <c r="B4" s="19">
        <f>SUM(B5:B12)</f>
        <v>1466209</v>
      </c>
    </row>
    <row r="5" spans="1:2" ht="22.5" customHeight="1">
      <c r="A5" s="20" t="s">
        <v>51</v>
      </c>
      <c r="B5" s="21">
        <v>1191794</v>
      </c>
    </row>
    <row r="6" spans="1:2" ht="22.5" customHeight="1">
      <c r="A6" s="20" t="s">
        <v>52</v>
      </c>
      <c r="B6" s="21">
        <v>2230</v>
      </c>
    </row>
    <row r="7" spans="1:2" ht="22.5" customHeight="1">
      <c r="A7" s="20" t="s">
        <v>53</v>
      </c>
      <c r="B7" s="21">
        <v>62778</v>
      </c>
    </row>
    <row r="8" spans="1:2" ht="22.5" customHeight="1">
      <c r="A8" s="20" t="s">
        <v>54</v>
      </c>
      <c r="B8" s="21">
        <v>156111</v>
      </c>
    </row>
    <row r="9" spans="1:2" ht="22.5" customHeight="1">
      <c r="A9" s="20" t="s">
        <v>55</v>
      </c>
      <c r="B9" s="21">
        <v>23984</v>
      </c>
    </row>
    <row r="10" spans="1:2" ht="22.5" customHeight="1">
      <c r="A10" s="20" t="s">
        <v>56</v>
      </c>
      <c r="B10" s="21">
        <v>16443</v>
      </c>
    </row>
    <row r="11" spans="1:2" ht="22.5" customHeight="1">
      <c r="A11" s="20" t="s">
        <v>57</v>
      </c>
      <c r="B11" s="21">
        <v>7557</v>
      </c>
    </row>
    <row r="12" spans="1:2" ht="22.5" customHeight="1">
      <c r="A12" s="20" t="s">
        <v>58</v>
      </c>
      <c r="B12" s="21">
        <v>5312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G8" sqref="G8"/>
    </sheetView>
  </sheetViews>
  <sheetFormatPr defaultColWidth="9.00390625" defaultRowHeight="14.25"/>
  <cols>
    <col min="1" max="1" width="39.75390625" style="7" customWidth="1"/>
    <col min="2" max="5" width="18.00390625" style="7" customWidth="1"/>
    <col min="6" max="16384" width="8.75390625" style="7" customWidth="1"/>
  </cols>
  <sheetData>
    <row r="1" spans="1:5" ht="37.5" customHeight="1">
      <c r="A1" s="6" t="s">
        <v>33</v>
      </c>
      <c r="B1" s="6"/>
      <c r="C1" s="6"/>
      <c r="D1" s="6"/>
      <c r="E1" s="6"/>
    </row>
    <row r="2" ht="17.25">
      <c r="E2" s="8" t="s">
        <v>34</v>
      </c>
    </row>
    <row r="3" spans="1:5" ht="38.25" customHeight="1">
      <c r="A3" s="9" t="s">
        <v>35</v>
      </c>
      <c r="B3" s="9" t="s">
        <v>36</v>
      </c>
      <c r="C3" s="9" t="s">
        <v>37</v>
      </c>
      <c r="D3" s="9" t="s">
        <v>38</v>
      </c>
      <c r="E3" s="9"/>
    </row>
    <row r="4" spans="1:5" ht="38.25" customHeight="1">
      <c r="A4" s="9"/>
      <c r="B4" s="9"/>
      <c r="C4" s="9"/>
      <c r="D4" s="10" t="s">
        <v>39</v>
      </c>
      <c r="E4" s="10" t="s">
        <v>40</v>
      </c>
    </row>
    <row r="5" spans="1:5" ht="38.25" customHeight="1">
      <c r="A5" s="10" t="s">
        <v>41</v>
      </c>
      <c r="B5" s="11">
        <v>5701.55</v>
      </c>
      <c r="C5" s="11">
        <f>SUM(C6:C8)</f>
        <v>4553.01</v>
      </c>
      <c r="D5" s="12">
        <f aca="true" t="shared" si="0" ref="D5:D10">C5-B5</f>
        <v>-1148.54</v>
      </c>
      <c r="E5" s="13">
        <f aca="true" t="shared" si="1" ref="E5:E10">D5/B5*100</f>
        <v>-20.14434671273601</v>
      </c>
    </row>
    <row r="6" spans="1:5" ht="38.25" customHeight="1">
      <c r="A6" s="14" t="s">
        <v>42</v>
      </c>
      <c r="B6" s="119">
        <v>36.53</v>
      </c>
      <c r="C6" s="120">
        <v>74.8</v>
      </c>
      <c r="D6" s="121">
        <f t="shared" si="0"/>
        <v>38.269999999999996</v>
      </c>
      <c r="E6" s="122">
        <f t="shared" si="1"/>
        <v>104.76320832192715</v>
      </c>
    </row>
    <row r="7" spans="1:5" ht="38.25" customHeight="1">
      <c r="A7" s="14" t="s">
        <v>43</v>
      </c>
      <c r="B7" s="119">
        <v>929.57</v>
      </c>
      <c r="C7" s="120">
        <v>596.96</v>
      </c>
      <c r="D7" s="121">
        <f t="shared" si="0"/>
        <v>-332.61</v>
      </c>
      <c r="E7" s="122">
        <f t="shared" si="1"/>
        <v>-35.781060060027755</v>
      </c>
    </row>
    <row r="8" spans="1:5" ht="38.25" customHeight="1">
      <c r="A8" s="14" t="s">
        <v>44</v>
      </c>
      <c r="B8" s="119">
        <v>4735.45</v>
      </c>
      <c r="C8" s="120">
        <v>3881.25</v>
      </c>
      <c r="D8" s="121">
        <f t="shared" si="0"/>
        <v>-854.1999999999998</v>
      </c>
      <c r="E8" s="122">
        <f t="shared" si="1"/>
        <v>-18.038412400088692</v>
      </c>
    </row>
    <row r="9" spans="1:5" ht="38.25" customHeight="1">
      <c r="A9" s="14" t="s">
        <v>45</v>
      </c>
      <c r="B9" s="119">
        <v>384.81</v>
      </c>
      <c r="C9" s="120">
        <v>357.09</v>
      </c>
      <c r="D9" s="121">
        <f t="shared" si="0"/>
        <v>-27.720000000000027</v>
      </c>
      <c r="E9" s="122">
        <f t="shared" si="1"/>
        <v>-7.2035550011694145</v>
      </c>
    </row>
    <row r="10" spans="1:5" ht="38.25" customHeight="1">
      <c r="A10" s="14" t="s">
        <v>46</v>
      </c>
      <c r="B10" s="119">
        <v>4350.64</v>
      </c>
      <c r="C10" s="120">
        <v>3524.16</v>
      </c>
      <c r="D10" s="121">
        <f t="shared" si="0"/>
        <v>-826.4800000000005</v>
      </c>
      <c r="E10" s="122">
        <f t="shared" si="1"/>
        <v>-18.99674530643768</v>
      </c>
    </row>
  </sheetData>
  <mergeCells count="5">
    <mergeCell ref="A1:E1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/>
  <ignoredErrors>
    <ignoredError sqref="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4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50.625" style="109" customWidth="1"/>
    <col min="2" max="2" width="9.50390625" style="109" bestFit="1" customWidth="1"/>
    <col min="3" max="3" width="10.375" style="109" bestFit="1" customWidth="1"/>
    <col min="4" max="4" width="9.50390625" style="109" bestFit="1" customWidth="1"/>
    <col min="5" max="5" width="8.625" style="109" bestFit="1" customWidth="1"/>
    <col min="6" max="254" width="9.125" style="109" customWidth="1"/>
    <col min="255" max="16384" width="9.125" style="109" customWidth="1"/>
  </cols>
  <sheetData>
    <row r="1" spans="1:5" s="108" customFormat="1" ht="22.5" customHeight="1">
      <c r="A1" s="107" t="s">
        <v>560</v>
      </c>
      <c r="B1" s="107"/>
      <c r="C1" s="107"/>
      <c r="D1" s="107"/>
      <c r="E1" s="107"/>
    </row>
    <row r="2" spans="4:5" ht="22.5" customHeight="1">
      <c r="D2" s="110" t="s">
        <v>561</v>
      </c>
      <c r="E2" s="110"/>
    </row>
    <row r="3" spans="1:5" ht="24">
      <c r="A3" s="106" t="s">
        <v>562</v>
      </c>
      <c r="B3" s="106" t="s">
        <v>88</v>
      </c>
      <c r="C3" s="106" t="s">
        <v>75</v>
      </c>
      <c r="D3" s="106" t="s">
        <v>76</v>
      </c>
      <c r="E3" s="28" t="s">
        <v>77</v>
      </c>
    </row>
    <row r="4" spans="1:5" ht="22.5" customHeight="1">
      <c r="A4" s="27" t="s">
        <v>260</v>
      </c>
      <c r="B4" s="29">
        <v>2354404</v>
      </c>
      <c r="C4" s="29">
        <v>2990788</v>
      </c>
      <c r="D4" s="29">
        <v>2773957</v>
      </c>
      <c r="E4" s="73">
        <f>D4/C4</f>
        <v>0.927500377826847</v>
      </c>
    </row>
    <row r="5" spans="1:5" ht="22.5" customHeight="1">
      <c r="A5" s="113" t="s">
        <v>320</v>
      </c>
      <c r="B5" s="29">
        <v>235976</v>
      </c>
      <c r="C5" s="29">
        <v>241545</v>
      </c>
      <c r="D5" s="29">
        <v>237868</v>
      </c>
      <c r="E5" s="73">
        <f aca="true" t="shared" si="0" ref="E5:E67">D5/C5</f>
        <v>0.9847771636755056</v>
      </c>
    </row>
    <row r="6" spans="1:5" ht="22.5" customHeight="1">
      <c r="A6" s="74" t="s">
        <v>321</v>
      </c>
      <c r="B6" s="29">
        <v>5930</v>
      </c>
      <c r="C6" s="29">
        <v>4562</v>
      </c>
      <c r="D6" s="29">
        <v>4562</v>
      </c>
      <c r="E6" s="73">
        <f t="shared" si="0"/>
        <v>1</v>
      </c>
    </row>
    <row r="7" spans="1:5" ht="22.5" customHeight="1">
      <c r="A7" s="74" t="s">
        <v>322</v>
      </c>
      <c r="B7" s="29">
        <v>3027</v>
      </c>
      <c r="C7" s="29">
        <v>2961</v>
      </c>
      <c r="D7" s="29">
        <v>2961</v>
      </c>
      <c r="E7" s="73">
        <f t="shared" si="0"/>
        <v>1</v>
      </c>
    </row>
    <row r="8" spans="1:5" ht="22.5" customHeight="1">
      <c r="A8" s="74" t="s">
        <v>323</v>
      </c>
      <c r="B8" s="29">
        <v>111375</v>
      </c>
      <c r="C8" s="29">
        <v>120128</v>
      </c>
      <c r="D8" s="29">
        <v>116777</v>
      </c>
      <c r="E8" s="73">
        <f t="shared" si="0"/>
        <v>0.9721047549280767</v>
      </c>
    </row>
    <row r="9" spans="1:5" ht="22.5" customHeight="1">
      <c r="A9" s="74" t="s">
        <v>324</v>
      </c>
      <c r="B9" s="29">
        <v>4433</v>
      </c>
      <c r="C9" s="29">
        <v>4252</v>
      </c>
      <c r="D9" s="29">
        <v>4162</v>
      </c>
      <c r="E9" s="73">
        <f t="shared" si="0"/>
        <v>0.9788334901222954</v>
      </c>
    </row>
    <row r="10" spans="1:5" ht="22.5" customHeight="1">
      <c r="A10" s="74" t="s">
        <v>325</v>
      </c>
      <c r="B10" s="29">
        <v>2351</v>
      </c>
      <c r="C10" s="29">
        <v>2414</v>
      </c>
      <c r="D10" s="29">
        <v>2403</v>
      </c>
      <c r="E10" s="73">
        <f t="shared" si="0"/>
        <v>0.9954432477216238</v>
      </c>
    </row>
    <row r="11" spans="1:5" ht="22.5" customHeight="1">
      <c r="A11" s="74" t="s">
        <v>326</v>
      </c>
      <c r="B11" s="29">
        <v>8589</v>
      </c>
      <c r="C11" s="29">
        <v>8390</v>
      </c>
      <c r="D11" s="29">
        <v>8321</v>
      </c>
      <c r="E11" s="73">
        <f t="shared" si="0"/>
        <v>0.9917759237187127</v>
      </c>
    </row>
    <row r="12" spans="1:5" ht="22.5" customHeight="1">
      <c r="A12" s="74" t="s">
        <v>327</v>
      </c>
      <c r="B12" s="29">
        <v>22843</v>
      </c>
      <c r="C12" s="29">
        <v>18841</v>
      </c>
      <c r="D12" s="29">
        <v>18841</v>
      </c>
      <c r="E12" s="73">
        <f t="shared" si="0"/>
        <v>1</v>
      </c>
    </row>
    <row r="13" spans="1:5" ht="22.5" customHeight="1">
      <c r="A13" s="74" t="s">
        <v>328</v>
      </c>
      <c r="B13" s="29">
        <v>3307</v>
      </c>
      <c r="C13" s="29">
        <v>3226</v>
      </c>
      <c r="D13" s="29">
        <v>3226</v>
      </c>
      <c r="E13" s="73">
        <f t="shared" si="0"/>
        <v>1</v>
      </c>
    </row>
    <row r="14" spans="1:5" ht="22.5" customHeight="1">
      <c r="A14" s="74" t="s">
        <v>329</v>
      </c>
      <c r="B14" s="29">
        <v>0</v>
      </c>
      <c r="C14" s="29">
        <v>0</v>
      </c>
      <c r="D14" s="29">
        <v>0</v>
      </c>
      <c r="E14" s="73"/>
    </row>
    <row r="15" spans="1:5" ht="22.5" customHeight="1">
      <c r="A15" s="74" t="s">
        <v>330</v>
      </c>
      <c r="B15" s="29">
        <v>1133</v>
      </c>
      <c r="C15" s="29">
        <v>2304</v>
      </c>
      <c r="D15" s="29">
        <v>2244</v>
      </c>
      <c r="E15" s="73">
        <f t="shared" si="0"/>
        <v>0.9739583333333334</v>
      </c>
    </row>
    <row r="16" spans="1:5" ht="22.5" customHeight="1">
      <c r="A16" s="74" t="s">
        <v>331</v>
      </c>
      <c r="B16" s="29">
        <v>7782</v>
      </c>
      <c r="C16" s="29">
        <v>9054</v>
      </c>
      <c r="D16" s="29">
        <v>9054</v>
      </c>
      <c r="E16" s="73">
        <f t="shared" si="0"/>
        <v>1</v>
      </c>
    </row>
    <row r="17" spans="1:5" ht="22.5" customHeight="1">
      <c r="A17" s="74" t="s">
        <v>332</v>
      </c>
      <c r="B17" s="29">
        <v>4130</v>
      </c>
      <c r="C17" s="29">
        <v>4216</v>
      </c>
      <c r="D17" s="29">
        <v>4216</v>
      </c>
      <c r="E17" s="73">
        <f t="shared" si="0"/>
        <v>1</v>
      </c>
    </row>
    <row r="18" spans="1:5" ht="22.5" customHeight="1">
      <c r="A18" s="74" t="s">
        <v>333</v>
      </c>
      <c r="B18" s="29">
        <v>0</v>
      </c>
      <c r="C18" s="29">
        <v>0</v>
      </c>
      <c r="D18" s="29">
        <v>0</v>
      </c>
      <c r="E18" s="73"/>
    </row>
    <row r="19" spans="1:5" ht="22.5" customHeight="1">
      <c r="A19" s="74" t="s">
        <v>334</v>
      </c>
      <c r="B19" s="29">
        <v>12173</v>
      </c>
      <c r="C19" s="29">
        <v>12118</v>
      </c>
      <c r="D19" s="29">
        <v>12118</v>
      </c>
      <c r="E19" s="73">
        <f t="shared" si="0"/>
        <v>1</v>
      </c>
    </row>
    <row r="20" spans="1:5" ht="22.5" customHeight="1">
      <c r="A20" s="74" t="s">
        <v>335</v>
      </c>
      <c r="B20" s="29">
        <v>5518</v>
      </c>
      <c r="C20" s="29">
        <v>5380</v>
      </c>
      <c r="D20" s="29">
        <v>5380</v>
      </c>
      <c r="E20" s="73">
        <f t="shared" si="0"/>
        <v>1</v>
      </c>
    </row>
    <row r="21" spans="1:5" ht="22.5" customHeight="1">
      <c r="A21" s="74" t="s">
        <v>336</v>
      </c>
      <c r="B21" s="29">
        <v>444</v>
      </c>
      <c r="C21" s="29">
        <v>679</v>
      </c>
      <c r="D21" s="29">
        <v>679</v>
      </c>
      <c r="E21" s="73">
        <f t="shared" si="0"/>
        <v>1</v>
      </c>
    </row>
    <row r="22" spans="1:5" ht="22.5" customHeight="1">
      <c r="A22" s="74" t="s">
        <v>337</v>
      </c>
      <c r="B22" s="29">
        <v>30</v>
      </c>
      <c r="C22" s="29">
        <v>85</v>
      </c>
      <c r="D22" s="29">
        <v>85</v>
      </c>
      <c r="E22" s="73">
        <f t="shared" si="0"/>
        <v>1</v>
      </c>
    </row>
    <row r="23" spans="1:5" ht="22.5" customHeight="1">
      <c r="A23" s="74" t="s">
        <v>338</v>
      </c>
      <c r="B23" s="29">
        <v>118</v>
      </c>
      <c r="C23" s="29">
        <v>68</v>
      </c>
      <c r="D23" s="29">
        <v>68</v>
      </c>
      <c r="E23" s="73">
        <f t="shared" si="0"/>
        <v>1</v>
      </c>
    </row>
    <row r="24" spans="1:5" ht="22.5" customHeight="1">
      <c r="A24" s="74" t="s">
        <v>339</v>
      </c>
      <c r="B24" s="29">
        <v>1252</v>
      </c>
      <c r="C24" s="29">
        <v>2000</v>
      </c>
      <c r="D24" s="29">
        <v>1999</v>
      </c>
      <c r="E24" s="73">
        <f t="shared" si="0"/>
        <v>0.9995</v>
      </c>
    </row>
    <row r="25" spans="1:5" ht="22.5" customHeight="1">
      <c r="A25" s="74" t="s">
        <v>340</v>
      </c>
      <c r="B25" s="29">
        <v>1137</v>
      </c>
      <c r="C25" s="29">
        <v>1172</v>
      </c>
      <c r="D25" s="29">
        <v>1172</v>
      </c>
      <c r="E25" s="73">
        <f t="shared" si="0"/>
        <v>1</v>
      </c>
    </row>
    <row r="26" spans="1:5" ht="22.5" customHeight="1">
      <c r="A26" s="74" t="s">
        <v>341</v>
      </c>
      <c r="B26" s="29">
        <v>3818</v>
      </c>
      <c r="C26" s="29">
        <v>3775</v>
      </c>
      <c r="D26" s="29">
        <v>3775</v>
      </c>
      <c r="E26" s="73">
        <f t="shared" si="0"/>
        <v>1</v>
      </c>
    </row>
    <row r="27" spans="1:5" ht="22.5" customHeight="1">
      <c r="A27" s="74" t="s">
        <v>342</v>
      </c>
      <c r="B27" s="29">
        <v>9878</v>
      </c>
      <c r="C27" s="29">
        <v>10904</v>
      </c>
      <c r="D27" s="29">
        <v>10904</v>
      </c>
      <c r="E27" s="73">
        <f t="shared" si="0"/>
        <v>1</v>
      </c>
    </row>
    <row r="28" spans="1:5" ht="22.5" customHeight="1">
      <c r="A28" s="74" t="s">
        <v>343</v>
      </c>
      <c r="B28" s="29">
        <v>4664</v>
      </c>
      <c r="C28" s="29">
        <v>4023</v>
      </c>
      <c r="D28" s="29">
        <v>4023</v>
      </c>
      <c r="E28" s="73">
        <f t="shared" si="0"/>
        <v>1</v>
      </c>
    </row>
    <row r="29" spans="1:5" ht="22.5" customHeight="1">
      <c r="A29" s="74" t="s">
        <v>344</v>
      </c>
      <c r="B29" s="29">
        <v>3473</v>
      </c>
      <c r="C29" s="29">
        <v>3887</v>
      </c>
      <c r="D29" s="29">
        <v>3887</v>
      </c>
      <c r="E29" s="73">
        <f t="shared" si="0"/>
        <v>1</v>
      </c>
    </row>
    <row r="30" spans="1:5" ht="22.5" customHeight="1">
      <c r="A30" s="74" t="s">
        <v>345</v>
      </c>
      <c r="B30" s="29">
        <v>849</v>
      </c>
      <c r="C30" s="29">
        <v>880</v>
      </c>
      <c r="D30" s="29">
        <v>880</v>
      </c>
      <c r="E30" s="73">
        <f t="shared" si="0"/>
        <v>1</v>
      </c>
    </row>
    <row r="31" spans="1:5" ht="22.5" customHeight="1">
      <c r="A31" s="74" t="s">
        <v>346</v>
      </c>
      <c r="B31" s="29">
        <v>30</v>
      </c>
      <c r="C31" s="29">
        <v>66</v>
      </c>
      <c r="D31" s="29">
        <v>66</v>
      </c>
      <c r="E31" s="73">
        <f t="shared" si="0"/>
        <v>1</v>
      </c>
    </row>
    <row r="32" spans="1:5" ht="22.5" customHeight="1">
      <c r="A32" s="74" t="s">
        <v>347</v>
      </c>
      <c r="B32" s="29">
        <v>6013</v>
      </c>
      <c r="C32" s="29">
        <v>6581</v>
      </c>
      <c r="D32" s="29">
        <v>6581</v>
      </c>
      <c r="E32" s="73">
        <f t="shared" si="0"/>
        <v>1</v>
      </c>
    </row>
    <row r="33" spans="1:5" ht="22.5" customHeight="1">
      <c r="A33" s="74" t="s">
        <v>348</v>
      </c>
      <c r="B33" s="29">
        <v>11679</v>
      </c>
      <c r="C33" s="29">
        <v>9579</v>
      </c>
      <c r="D33" s="29">
        <v>9484</v>
      </c>
      <c r="E33" s="73">
        <f t="shared" si="0"/>
        <v>0.9900824720743293</v>
      </c>
    </row>
    <row r="34" spans="1:5" ht="22.5" customHeight="1">
      <c r="A34" s="113" t="s">
        <v>349</v>
      </c>
      <c r="B34" s="29">
        <v>0</v>
      </c>
      <c r="C34" s="29">
        <v>0</v>
      </c>
      <c r="D34" s="29">
        <v>0</v>
      </c>
      <c r="E34" s="73"/>
    </row>
    <row r="35" spans="1:5" ht="22.5" customHeight="1">
      <c r="A35" s="74" t="s">
        <v>350</v>
      </c>
      <c r="B35" s="29">
        <v>0</v>
      </c>
      <c r="C35" s="29">
        <v>0</v>
      </c>
      <c r="D35" s="29">
        <v>0</v>
      </c>
      <c r="E35" s="73"/>
    </row>
    <row r="36" spans="1:5" ht="22.5" customHeight="1">
      <c r="A36" s="74" t="s">
        <v>351</v>
      </c>
      <c r="B36" s="29">
        <v>0</v>
      </c>
      <c r="C36" s="29">
        <v>0</v>
      </c>
      <c r="D36" s="29">
        <v>0</v>
      </c>
      <c r="E36" s="73"/>
    </row>
    <row r="37" spans="1:5" ht="22.5" customHeight="1">
      <c r="A37" s="74" t="s">
        <v>352</v>
      </c>
      <c r="B37" s="29">
        <v>0</v>
      </c>
      <c r="C37" s="29">
        <v>0</v>
      </c>
      <c r="D37" s="29">
        <v>0</v>
      </c>
      <c r="E37" s="73"/>
    </row>
    <row r="38" spans="1:5" ht="22.5" customHeight="1">
      <c r="A38" s="74" t="s">
        <v>353</v>
      </c>
      <c r="B38" s="29">
        <v>0</v>
      </c>
      <c r="C38" s="29">
        <v>0</v>
      </c>
      <c r="D38" s="29">
        <v>0</v>
      </c>
      <c r="E38" s="73"/>
    </row>
    <row r="39" spans="1:5" ht="22.5" customHeight="1">
      <c r="A39" s="74" t="s">
        <v>354</v>
      </c>
      <c r="B39" s="29">
        <v>0</v>
      </c>
      <c r="C39" s="29">
        <v>0</v>
      </c>
      <c r="D39" s="29">
        <v>0</v>
      </c>
      <c r="E39" s="73"/>
    </row>
    <row r="40" spans="1:5" ht="22.5" customHeight="1">
      <c r="A40" s="74" t="s">
        <v>355</v>
      </c>
      <c r="B40" s="29">
        <v>0</v>
      </c>
      <c r="C40" s="29">
        <v>0</v>
      </c>
      <c r="D40" s="29">
        <v>0</v>
      </c>
      <c r="E40" s="73"/>
    </row>
    <row r="41" spans="1:5" ht="22.5" customHeight="1">
      <c r="A41" s="74" t="s">
        <v>356</v>
      </c>
      <c r="B41" s="29">
        <v>0</v>
      </c>
      <c r="C41" s="29">
        <v>0</v>
      </c>
      <c r="D41" s="29">
        <v>0</v>
      </c>
      <c r="E41" s="73"/>
    </row>
    <row r="42" spans="1:5" ht="22.5" customHeight="1">
      <c r="A42" s="74" t="s">
        <v>357</v>
      </c>
      <c r="B42" s="29">
        <v>0</v>
      </c>
      <c r="C42" s="29">
        <v>0</v>
      </c>
      <c r="D42" s="29">
        <v>0</v>
      </c>
      <c r="E42" s="73"/>
    </row>
    <row r="43" spans="1:5" ht="22.5" customHeight="1">
      <c r="A43" s="113" t="s">
        <v>358</v>
      </c>
      <c r="B43" s="29">
        <v>2200</v>
      </c>
      <c r="C43" s="29">
        <v>3522</v>
      </c>
      <c r="D43" s="29">
        <v>3318</v>
      </c>
      <c r="E43" s="73">
        <f t="shared" si="0"/>
        <v>0.9420783645655877</v>
      </c>
    </row>
    <row r="44" spans="1:5" ht="22.5" customHeight="1">
      <c r="A44" s="74" t="s">
        <v>359</v>
      </c>
      <c r="B44" s="29">
        <v>0</v>
      </c>
      <c r="C44" s="29">
        <v>0</v>
      </c>
      <c r="D44" s="29">
        <v>0</v>
      </c>
      <c r="E44" s="73"/>
    </row>
    <row r="45" spans="1:5" ht="22.5" customHeight="1">
      <c r="A45" s="74" t="s">
        <v>360</v>
      </c>
      <c r="B45" s="29">
        <v>0</v>
      </c>
      <c r="C45" s="29">
        <v>0</v>
      </c>
      <c r="D45" s="29">
        <v>0</v>
      </c>
      <c r="E45" s="73"/>
    </row>
    <row r="46" spans="1:5" ht="22.5" customHeight="1">
      <c r="A46" s="74" t="s">
        <v>361</v>
      </c>
      <c r="B46" s="29">
        <v>0</v>
      </c>
      <c r="C46" s="29">
        <v>0</v>
      </c>
      <c r="D46" s="29">
        <v>0</v>
      </c>
      <c r="E46" s="73"/>
    </row>
    <row r="47" spans="1:5" ht="22.5" customHeight="1">
      <c r="A47" s="74" t="s">
        <v>362</v>
      </c>
      <c r="B47" s="29">
        <v>683</v>
      </c>
      <c r="C47" s="29">
        <v>850</v>
      </c>
      <c r="D47" s="29">
        <v>726</v>
      </c>
      <c r="E47" s="73">
        <f t="shared" si="0"/>
        <v>0.8541176470588235</v>
      </c>
    </row>
    <row r="48" spans="1:5" ht="22.5" customHeight="1">
      <c r="A48" s="74" t="s">
        <v>363</v>
      </c>
      <c r="B48" s="29">
        <v>1517</v>
      </c>
      <c r="C48" s="29">
        <v>2672</v>
      </c>
      <c r="D48" s="29">
        <v>2592</v>
      </c>
      <c r="E48" s="73">
        <f t="shared" si="0"/>
        <v>0.9700598802395209</v>
      </c>
    </row>
    <row r="49" spans="1:5" ht="22.5" customHeight="1">
      <c r="A49" s="113" t="s">
        <v>364</v>
      </c>
      <c r="B49" s="29">
        <v>106254</v>
      </c>
      <c r="C49" s="29">
        <v>165655</v>
      </c>
      <c r="D49" s="29">
        <v>164958</v>
      </c>
      <c r="E49" s="73">
        <f t="shared" si="0"/>
        <v>0.9957924602336181</v>
      </c>
    </row>
    <row r="50" spans="1:5" ht="22.5" customHeight="1">
      <c r="A50" s="74" t="s">
        <v>365</v>
      </c>
      <c r="B50" s="29">
        <v>5394</v>
      </c>
      <c r="C50" s="29">
        <v>7496</v>
      </c>
      <c r="D50" s="29">
        <v>6851</v>
      </c>
      <c r="E50" s="73">
        <f t="shared" si="0"/>
        <v>0.9139541088580576</v>
      </c>
    </row>
    <row r="51" spans="1:5" ht="22.5" customHeight="1">
      <c r="A51" s="74" t="s">
        <v>366</v>
      </c>
      <c r="B51" s="29">
        <v>89032</v>
      </c>
      <c r="C51" s="29">
        <v>120685</v>
      </c>
      <c r="D51" s="29">
        <v>120685</v>
      </c>
      <c r="E51" s="73">
        <f t="shared" si="0"/>
        <v>1</v>
      </c>
    </row>
    <row r="52" spans="1:5" ht="22.5" customHeight="1">
      <c r="A52" s="74" t="s">
        <v>367</v>
      </c>
      <c r="B52" s="29">
        <v>10</v>
      </c>
      <c r="C52" s="29">
        <v>10</v>
      </c>
      <c r="D52" s="29">
        <v>10</v>
      </c>
      <c r="E52" s="73">
        <f t="shared" si="0"/>
        <v>1</v>
      </c>
    </row>
    <row r="53" spans="1:5" ht="22.5" customHeight="1">
      <c r="A53" s="74" t="s">
        <v>368</v>
      </c>
      <c r="B53" s="29">
        <v>0</v>
      </c>
      <c r="C53" s="29">
        <v>2062</v>
      </c>
      <c r="D53" s="29">
        <v>2062</v>
      </c>
      <c r="E53" s="73">
        <f t="shared" si="0"/>
        <v>1</v>
      </c>
    </row>
    <row r="54" spans="1:5" ht="22.5" customHeight="1">
      <c r="A54" s="74" t="s">
        <v>369</v>
      </c>
      <c r="B54" s="29">
        <v>0</v>
      </c>
      <c r="C54" s="29">
        <v>2060</v>
      </c>
      <c r="D54" s="29">
        <v>2056</v>
      </c>
      <c r="E54" s="73">
        <f t="shared" si="0"/>
        <v>0.9980582524271845</v>
      </c>
    </row>
    <row r="55" spans="1:5" ht="22.5" customHeight="1">
      <c r="A55" s="74" t="s">
        <v>370</v>
      </c>
      <c r="B55" s="29">
        <v>4689</v>
      </c>
      <c r="C55" s="29">
        <v>5583</v>
      </c>
      <c r="D55" s="29">
        <v>5535</v>
      </c>
      <c r="E55" s="73">
        <f t="shared" si="0"/>
        <v>0.9914024717893606</v>
      </c>
    </row>
    <row r="56" spans="1:5" ht="22.5" customHeight="1">
      <c r="A56" s="74" t="s">
        <v>371</v>
      </c>
      <c r="B56" s="29">
        <v>3464</v>
      </c>
      <c r="C56" s="29">
        <v>4597</v>
      </c>
      <c r="D56" s="29">
        <v>4597</v>
      </c>
      <c r="E56" s="73">
        <f t="shared" si="0"/>
        <v>1</v>
      </c>
    </row>
    <row r="57" spans="1:5" ht="22.5" customHeight="1">
      <c r="A57" s="74" t="s">
        <v>372</v>
      </c>
      <c r="B57" s="29">
        <v>3429</v>
      </c>
      <c r="C57" s="29">
        <v>4003</v>
      </c>
      <c r="D57" s="29">
        <v>4003</v>
      </c>
      <c r="E57" s="73">
        <f t="shared" si="0"/>
        <v>1</v>
      </c>
    </row>
    <row r="58" spans="1:5" ht="22.5" customHeight="1">
      <c r="A58" s="74" t="s">
        <v>373</v>
      </c>
      <c r="B58" s="29">
        <v>0</v>
      </c>
      <c r="C58" s="29">
        <v>0</v>
      </c>
      <c r="D58" s="29">
        <v>0</v>
      </c>
      <c r="E58" s="73"/>
    </row>
    <row r="59" spans="1:5" ht="22.5" customHeight="1">
      <c r="A59" s="74" t="s">
        <v>374</v>
      </c>
      <c r="B59" s="29">
        <v>0</v>
      </c>
      <c r="C59" s="29">
        <v>0</v>
      </c>
      <c r="D59" s="29">
        <v>0</v>
      </c>
      <c r="E59" s="73"/>
    </row>
    <row r="60" spans="1:5" ht="22.5" customHeight="1">
      <c r="A60" s="74" t="s">
        <v>375</v>
      </c>
      <c r="B60" s="29">
        <v>0</v>
      </c>
      <c r="C60" s="29">
        <v>0</v>
      </c>
      <c r="D60" s="29">
        <v>0</v>
      </c>
      <c r="E60" s="73"/>
    </row>
    <row r="61" spans="1:5" ht="22.5" customHeight="1">
      <c r="A61" s="74" t="s">
        <v>376</v>
      </c>
      <c r="B61" s="29">
        <v>236</v>
      </c>
      <c r="C61" s="29">
        <v>19159</v>
      </c>
      <c r="D61" s="29">
        <v>19159</v>
      </c>
      <c r="E61" s="73">
        <f t="shared" si="0"/>
        <v>1</v>
      </c>
    </row>
    <row r="62" spans="1:5" ht="22.5" customHeight="1">
      <c r="A62" s="113" t="s">
        <v>377</v>
      </c>
      <c r="B62" s="29">
        <v>320721</v>
      </c>
      <c r="C62" s="29">
        <v>393890</v>
      </c>
      <c r="D62" s="29">
        <v>375045</v>
      </c>
      <c r="E62" s="73">
        <f t="shared" si="0"/>
        <v>0.9521566934931072</v>
      </c>
    </row>
    <row r="63" spans="1:5" ht="22.5" customHeight="1">
      <c r="A63" s="74" t="s">
        <v>378</v>
      </c>
      <c r="B63" s="29">
        <v>6921</v>
      </c>
      <c r="C63" s="29">
        <v>7683</v>
      </c>
      <c r="D63" s="29">
        <v>7683</v>
      </c>
      <c r="E63" s="73">
        <f t="shared" si="0"/>
        <v>1</v>
      </c>
    </row>
    <row r="64" spans="1:5" ht="22.5" customHeight="1">
      <c r="A64" s="74" t="s">
        <v>379</v>
      </c>
      <c r="B64" s="29">
        <v>250832</v>
      </c>
      <c r="C64" s="29">
        <v>264419</v>
      </c>
      <c r="D64" s="29">
        <v>256771</v>
      </c>
      <c r="E64" s="73">
        <f t="shared" si="0"/>
        <v>0.9710762085931798</v>
      </c>
    </row>
    <row r="65" spans="1:5" ht="22.5" customHeight="1">
      <c r="A65" s="74" t="s">
        <v>380</v>
      </c>
      <c r="B65" s="29">
        <v>20331</v>
      </c>
      <c r="C65" s="29">
        <v>60522</v>
      </c>
      <c r="D65" s="29">
        <v>60522</v>
      </c>
      <c r="E65" s="73">
        <f t="shared" si="0"/>
        <v>1</v>
      </c>
    </row>
    <row r="66" spans="1:5" ht="22.5" customHeight="1">
      <c r="A66" s="74" t="s">
        <v>381</v>
      </c>
      <c r="B66" s="29">
        <v>94</v>
      </c>
      <c r="C66" s="29">
        <v>90</v>
      </c>
      <c r="D66" s="29">
        <v>90</v>
      </c>
      <c r="E66" s="73">
        <f t="shared" si="0"/>
        <v>1</v>
      </c>
    </row>
    <row r="67" spans="1:5" ht="22.5" customHeight="1">
      <c r="A67" s="74" t="s">
        <v>382</v>
      </c>
      <c r="B67" s="29">
        <v>1096</v>
      </c>
      <c r="C67" s="29">
        <v>1013</v>
      </c>
      <c r="D67" s="29">
        <v>1013</v>
      </c>
      <c r="E67" s="73">
        <f t="shared" si="0"/>
        <v>1</v>
      </c>
    </row>
    <row r="68" spans="1:5" ht="22.5" customHeight="1">
      <c r="A68" s="74" t="s">
        <v>383</v>
      </c>
      <c r="B68" s="29">
        <v>0</v>
      </c>
      <c r="C68" s="29">
        <v>0</v>
      </c>
      <c r="D68" s="29">
        <v>0</v>
      </c>
      <c r="E68" s="73"/>
    </row>
    <row r="69" spans="1:5" ht="22.5" customHeight="1">
      <c r="A69" s="74" t="s">
        <v>384</v>
      </c>
      <c r="B69" s="29">
        <v>2854</v>
      </c>
      <c r="C69" s="29">
        <v>2882</v>
      </c>
      <c r="D69" s="29">
        <v>2882</v>
      </c>
      <c r="E69" s="73">
        <f aca="true" t="shared" si="1" ref="E69:E130">D69/C69</f>
        <v>1</v>
      </c>
    </row>
    <row r="70" spans="1:5" ht="22.5" customHeight="1">
      <c r="A70" s="74" t="s">
        <v>385</v>
      </c>
      <c r="B70" s="29">
        <v>9166</v>
      </c>
      <c r="C70" s="29">
        <v>8876</v>
      </c>
      <c r="D70" s="29">
        <v>8876</v>
      </c>
      <c r="E70" s="73">
        <f t="shared" si="1"/>
        <v>1</v>
      </c>
    </row>
    <row r="71" spans="1:5" ht="22.5" customHeight="1">
      <c r="A71" s="74" t="s">
        <v>386</v>
      </c>
      <c r="B71" s="29">
        <v>24871</v>
      </c>
      <c r="C71" s="29">
        <v>45733</v>
      </c>
      <c r="D71" s="29">
        <v>34536</v>
      </c>
      <c r="E71" s="73">
        <f t="shared" si="1"/>
        <v>0.7551658539785275</v>
      </c>
    </row>
    <row r="72" spans="1:5" ht="22.5" customHeight="1">
      <c r="A72" s="74" t="s">
        <v>387</v>
      </c>
      <c r="B72" s="29">
        <v>4556</v>
      </c>
      <c r="C72" s="29">
        <v>2672</v>
      </c>
      <c r="D72" s="29">
        <v>2672</v>
      </c>
      <c r="E72" s="73">
        <f t="shared" si="1"/>
        <v>1</v>
      </c>
    </row>
    <row r="73" spans="1:5" ht="22.5" customHeight="1">
      <c r="A73" s="113" t="s">
        <v>132</v>
      </c>
      <c r="B73" s="29">
        <v>6209</v>
      </c>
      <c r="C73" s="29">
        <v>11091</v>
      </c>
      <c r="D73" s="29">
        <v>9300</v>
      </c>
      <c r="E73" s="73">
        <f t="shared" si="1"/>
        <v>0.8385177170678929</v>
      </c>
    </row>
    <row r="74" spans="1:5" ht="22.5" customHeight="1">
      <c r="A74" s="74" t="s">
        <v>388</v>
      </c>
      <c r="B74" s="29">
        <v>2277</v>
      </c>
      <c r="C74" s="29">
        <v>1068</v>
      </c>
      <c r="D74" s="29">
        <v>1068</v>
      </c>
      <c r="E74" s="73">
        <f t="shared" si="1"/>
        <v>1</v>
      </c>
    </row>
    <row r="75" spans="1:5" ht="22.5" customHeight="1">
      <c r="A75" s="74" t="s">
        <v>389</v>
      </c>
      <c r="B75" s="29">
        <v>811</v>
      </c>
      <c r="C75" s="29">
        <v>785</v>
      </c>
      <c r="D75" s="29">
        <v>785</v>
      </c>
      <c r="E75" s="73">
        <f t="shared" si="1"/>
        <v>1</v>
      </c>
    </row>
    <row r="76" spans="1:5" ht="22.5" customHeight="1">
      <c r="A76" s="74" t="s">
        <v>390</v>
      </c>
      <c r="B76" s="29">
        <v>559</v>
      </c>
      <c r="C76" s="29">
        <v>947</v>
      </c>
      <c r="D76" s="29">
        <v>947</v>
      </c>
      <c r="E76" s="73">
        <f t="shared" si="1"/>
        <v>1</v>
      </c>
    </row>
    <row r="77" spans="1:5" ht="22.5" customHeight="1">
      <c r="A77" s="74" t="s">
        <v>391</v>
      </c>
      <c r="B77" s="29">
        <v>1294</v>
      </c>
      <c r="C77" s="29">
        <v>5935</v>
      </c>
      <c r="D77" s="29">
        <v>4236</v>
      </c>
      <c r="E77" s="73">
        <f t="shared" si="1"/>
        <v>0.7137320977253581</v>
      </c>
    </row>
    <row r="78" spans="1:5" ht="22.5" customHeight="1">
      <c r="A78" s="74" t="s">
        <v>392</v>
      </c>
      <c r="B78" s="29">
        <v>129</v>
      </c>
      <c r="C78" s="29">
        <v>102</v>
      </c>
      <c r="D78" s="29">
        <v>102</v>
      </c>
      <c r="E78" s="73">
        <f t="shared" si="1"/>
        <v>1</v>
      </c>
    </row>
    <row r="79" spans="1:5" ht="22.5" customHeight="1">
      <c r="A79" s="74" t="s">
        <v>393</v>
      </c>
      <c r="B79" s="29">
        <v>262</v>
      </c>
      <c r="C79" s="29">
        <v>270</v>
      </c>
      <c r="D79" s="29">
        <v>270</v>
      </c>
      <c r="E79" s="73">
        <f t="shared" si="1"/>
        <v>1</v>
      </c>
    </row>
    <row r="80" spans="1:5" ht="22.5" customHeight="1">
      <c r="A80" s="74" t="s">
        <v>394</v>
      </c>
      <c r="B80" s="29">
        <v>877</v>
      </c>
      <c r="C80" s="29">
        <v>917</v>
      </c>
      <c r="D80" s="29">
        <v>917</v>
      </c>
      <c r="E80" s="73">
        <f t="shared" si="1"/>
        <v>1</v>
      </c>
    </row>
    <row r="81" spans="1:5" ht="22.5" customHeight="1">
      <c r="A81" s="74" t="s">
        <v>395</v>
      </c>
      <c r="B81" s="29">
        <v>0</v>
      </c>
      <c r="C81" s="29">
        <v>908</v>
      </c>
      <c r="D81" s="29">
        <v>906</v>
      </c>
      <c r="E81" s="73">
        <f t="shared" si="1"/>
        <v>0.9977973568281938</v>
      </c>
    </row>
    <row r="82" spans="1:5" ht="22.5" customHeight="1">
      <c r="A82" s="74" t="s">
        <v>396</v>
      </c>
      <c r="B82" s="29">
        <v>0</v>
      </c>
      <c r="C82" s="29">
        <v>0</v>
      </c>
      <c r="D82" s="29">
        <v>0</v>
      </c>
      <c r="E82" s="73"/>
    </row>
    <row r="83" spans="1:5" ht="22.5" customHeight="1">
      <c r="A83" s="74" t="s">
        <v>397</v>
      </c>
      <c r="B83" s="29">
        <v>0</v>
      </c>
      <c r="C83" s="29">
        <v>159</v>
      </c>
      <c r="D83" s="29">
        <v>69</v>
      </c>
      <c r="E83" s="73">
        <f t="shared" si="1"/>
        <v>0.4339622641509434</v>
      </c>
    </row>
    <row r="84" spans="1:5" ht="22.5" customHeight="1">
      <c r="A84" s="113" t="s">
        <v>133</v>
      </c>
      <c r="B84" s="29">
        <v>23186</v>
      </c>
      <c r="C84" s="29">
        <v>27783</v>
      </c>
      <c r="D84" s="29">
        <v>27139</v>
      </c>
      <c r="E84" s="73">
        <f t="shared" si="1"/>
        <v>0.9768203577727387</v>
      </c>
    </row>
    <row r="85" spans="1:5" ht="22.5" customHeight="1">
      <c r="A85" s="74" t="s">
        <v>398</v>
      </c>
      <c r="B85" s="29">
        <v>9479</v>
      </c>
      <c r="C85" s="29">
        <v>13011</v>
      </c>
      <c r="D85" s="29">
        <v>12890</v>
      </c>
      <c r="E85" s="73">
        <f t="shared" si="1"/>
        <v>0.9907001767734993</v>
      </c>
    </row>
    <row r="86" spans="1:5" ht="22.5" customHeight="1">
      <c r="A86" s="74" t="s">
        <v>399</v>
      </c>
      <c r="B86" s="29">
        <v>446</v>
      </c>
      <c r="C86" s="29">
        <v>1541</v>
      </c>
      <c r="D86" s="29">
        <v>1153</v>
      </c>
      <c r="E86" s="73">
        <f t="shared" si="1"/>
        <v>0.7482154445165476</v>
      </c>
    </row>
    <row r="87" spans="1:5" ht="22.5" customHeight="1">
      <c r="A87" s="74" t="s">
        <v>400</v>
      </c>
      <c r="B87" s="29">
        <v>4449</v>
      </c>
      <c r="C87" s="29">
        <v>4781</v>
      </c>
      <c r="D87" s="29">
        <v>4781</v>
      </c>
      <c r="E87" s="73">
        <f t="shared" si="1"/>
        <v>1</v>
      </c>
    </row>
    <row r="88" spans="1:5" ht="22.5" customHeight="1">
      <c r="A88" s="74" t="s">
        <v>401</v>
      </c>
      <c r="B88" s="29">
        <v>8188</v>
      </c>
      <c r="C88" s="29">
        <v>6421</v>
      </c>
      <c r="D88" s="29">
        <v>6421</v>
      </c>
      <c r="E88" s="73">
        <f t="shared" si="1"/>
        <v>1</v>
      </c>
    </row>
    <row r="89" spans="1:5" ht="22.5" customHeight="1">
      <c r="A89" s="74" t="s">
        <v>402</v>
      </c>
      <c r="B89" s="29">
        <v>624</v>
      </c>
      <c r="C89" s="29">
        <v>2029</v>
      </c>
      <c r="D89" s="29">
        <v>1894</v>
      </c>
      <c r="E89" s="73">
        <f t="shared" si="1"/>
        <v>0.9334647609659931</v>
      </c>
    </row>
    <row r="90" spans="1:5" ht="22.5" customHeight="1">
      <c r="A90" s="113" t="s">
        <v>79</v>
      </c>
      <c r="B90" s="29">
        <v>721317</v>
      </c>
      <c r="C90" s="29">
        <v>874742</v>
      </c>
      <c r="D90" s="29">
        <v>859482</v>
      </c>
      <c r="E90" s="73">
        <f t="shared" si="1"/>
        <v>0.9825548561747349</v>
      </c>
    </row>
    <row r="91" spans="1:5" ht="22.5" customHeight="1">
      <c r="A91" s="74" t="s">
        <v>403</v>
      </c>
      <c r="B91" s="29">
        <v>14100</v>
      </c>
      <c r="C91" s="29">
        <v>14005</v>
      </c>
      <c r="D91" s="29">
        <v>13982</v>
      </c>
      <c r="E91" s="73">
        <f t="shared" si="1"/>
        <v>0.9983577293823634</v>
      </c>
    </row>
    <row r="92" spans="1:5" ht="22.5" customHeight="1">
      <c r="A92" s="74" t="s">
        <v>404</v>
      </c>
      <c r="B92" s="29">
        <v>24964</v>
      </c>
      <c r="C92" s="29">
        <v>22522</v>
      </c>
      <c r="D92" s="29">
        <v>22031</v>
      </c>
      <c r="E92" s="73">
        <f t="shared" si="1"/>
        <v>0.9781990942189859</v>
      </c>
    </row>
    <row r="93" spans="1:5" ht="22.5" customHeight="1">
      <c r="A93" s="74" t="s">
        <v>80</v>
      </c>
      <c r="B93" s="29">
        <v>0</v>
      </c>
      <c r="C93" s="29">
        <v>0</v>
      </c>
      <c r="D93" s="29">
        <v>0</v>
      </c>
      <c r="E93" s="73"/>
    </row>
    <row r="94" spans="1:5" ht="22.5" customHeight="1">
      <c r="A94" s="74" t="s">
        <v>405</v>
      </c>
      <c r="B94" s="29">
        <v>194323</v>
      </c>
      <c r="C94" s="29">
        <v>207834</v>
      </c>
      <c r="D94" s="29">
        <v>207357</v>
      </c>
      <c r="E94" s="73">
        <f t="shared" si="1"/>
        <v>0.9977048991021681</v>
      </c>
    </row>
    <row r="95" spans="1:5" ht="22.5" customHeight="1">
      <c r="A95" s="74" t="s">
        <v>406</v>
      </c>
      <c r="B95" s="29">
        <v>787</v>
      </c>
      <c r="C95" s="29">
        <v>800</v>
      </c>
      <c r="D95" s="29">
        <v>800</v>
      </c>
      <c r="E95" s="73">
        <f t="shared" si="1"/>
        <v>1</v>
      </c>
    </row>
    <row r="96" spans="1:5" ht="22.5" customHeight="1">
      <c r="A96" s="74" t="s">
        <v>407</v>
      </c>
      <c r="B96" s="29">
        <v>5390</v>
      </c>
      <c r="C96" s="29">
        <v>28321</v>
      </c>
      <c r="D96" s="29">
        <v>21590</v>
      </c>
      <c r="E96" s="73">
        <f t="shared" si="1"/>
        <v>0.7623318385650224</v>
      </c>
    </row>
    <row r="97" spans="1:5" ht="22.5" customHeight="1">
      <c r="A97" s="74" t="s">
        <v>408</v>
      </c>
      <c r="B97" s="29">
        <v>11063</v>
      </c>
      <c r="C97" s="29">
        <v>17468</v>
      </c>
      <c r="D97" s="29">
        <v>15861</v>
      </c>
      <c r="E97" s="73">
        <f t="shared" si="1"/>
        <v>0.9080032058621479</v>
      </c>
    </row>
    <row r="98" spans="1:5" ht="22.5" customHeight="1">
      <c r="A98" s="74" t="s">
        <v>409</v>
      </c>
      <c r="B98" s="29">
        <v>2353</v>
      </c>
      <c r="C98" s="29">
        <v>13033</v>
      </c>
      <c r="D98" s="29">
        <v>11765</v>
      </c>
      <c r="E98" s="73">
        <f t="shared" si="1"/>
        <v>0.9027085091690324</v>
      </c>
    </row>
    <row r="99" spans="1:5" ht="22.5" customHeight="1">
      <c r="A99" s="74" t="s">
        <v>410</v>
      </c>
      <c r="B99" s="29">
        <v>17331</v>
      </c>
      <c r="C99" s="29">
        <v>14480</v>
      </c>
      <c r="D99" s="29">
        <v>12762</v>
      </c>
      <c r="E99" s="73">
        <f t="shared" si="1"/>
        <v>0.8813535911602209</v>
      </c>
    </row>
    <row r="100" spans="1:5" ht="22.5" customHeight="1">
      <c r="A100" s="74" t="s">
        <v>411</v>
      </c>
      <c r="B100" s="29">
        <v>17012</v>
      </c>
      <c r="C100" s="29">
        <v>8033</v>
      </c>
      <c r="D100" s="29">
        <v>7360</v>
      </c>
      <c r="E100" s="73">
        <f t="shared" si="1"/>
        <v>0.9162205900659779</v>
      </c>
    </row>
    <row r="101" spans="1:5" ht="22.5" customHeight="1">
      <c r="A101" s="74" t="s">
        <v>412</v>
      </c>
      <c r="B101" s="29">
        <v>0</v>
      </c>
      <c r="C101" s="29">
        <v>5026</v>
      </c>
      <c r="D101" s="29">
        <v>4939</v>
      </c>
      <c r="E101" s="73">
        <f t="shared" si="1"/>
        <v>0.9826900119379228</v>
      </c>
    </row>
    <row r="102" spans="1:5" ht="22.5" customHeight="1">
      <c r="A102" s="74" t="s">
        <v>413</v>
      </c>
      <c r="B102" s="29">
        <v>159</v>
      </c>
      <c r="C102" s="29">
        <v>213</v>
      </c>
      <c r="D102" s="29">
        <v>213</v>
      </c>
      <c r="E102" s="73">
        <f t="shared" si="1"/>
        <v>1</v>
      </c>
    </row>
    <row r="103" spans="1:5" ht="22.5" customHeight="1">
      <c r="A103" s="74" t="s">
        <v>414</v>
      </c>
      <c r="B103" s="29">
        <v>6592</v>
      </c>
      <c r="C103" s="29">
        <v>22331</v>
      </c>
      <c r="D103" s="29">
        <v>22228</v>
      </c>
      <c r="E103" s="73">
        <f t="shared" si="1"/>
        <v>0.9953875778066366</v>
      </c>
    </row>
    <row r="104" spans="1:5" ht="22.5" customHeight="1">
      <c r="A104" s="74" t="s">
        <v>415</v>
      </c>
      <c r="B104" s="29">
        <v>1635</v>
      </c>
      <c r="C104" s="29">
        <v>2252</v>
      </c>
      <c r="D104" s="29">
        <v>2004</v>
      </c>
      <c r="E104" s="73">
        <f t="shared" si="1"/>
        <v>0.8898756660746003</v>
      </c>
    </row>
    <row r="105" spans="1:5" ht="22.5" customHeight="1">
      <c r="A105" s="74" t="s">
        <v>416</v>
      </c>
      <c r="B105" s="29">
        <v>4147</v>
      </c>
      <c r="C105" s="29">
        <v>2606</v>
      </c>
      <c r="D105" s="29">
        <v>2604</v>
      </c>
      <c r="E105" s="73">
        <f t="shared" si="1"/>
        <v>0.9992325402916347</v>
      </c>
    </row>
    <row r="106" spans="1:5" ht="22.5" customHeight="1">
      <c r="A106" s="74" t="s">
        <v>417</v>
      </c>
      <c r="B106" s="29">
        <v>0</v>
      </c>
      <c r="C106" s="29">
        <v>0</v>
      </c>
      <c r="D106" s="29">
        <v>0</v>
      </c>
      <c r="E106" s="73"/>
    </row>
    <row r="107" spans="1:5" ht="22.5" customHeight="1">
      <c r="A107" s="74" t="s">
        <v>418</v>
      </c>
      <c r="B107" s="29">
        <v>3405</v>
      </c>
      <c r="C107" s="29">
        <v>4335</v>
      </c>
      <c r="D107" s="29">
        <v>4271</v>
      </c>
      <c r="E107" s="73">
        <f t="shared" si="1"/>
        <v>0.9852364475201846</v>
      </c>
    </row>
    <row r="108" spans="1:5" ht="22.5" customHeight="1">
      <c r="A108" s="74" t="s">
        <v>419</v>
      </c>
      <c r="B108" s="29">
        <v>403383</v>
      </c>
      <c r="C108" s="29">
        <v>468553</v>
      </c>
      <c r="D108" s="29">
        <v>468462</v>
      </c>
      <c r="E108" s="73">
        <f t="shared" si="1"/>
        <v>0.9998057850445947</v>
      </c>
    </row>
    <row r="109" spans="1:5" ht="22.5" customHeight="1">
      <c r="A109" s="74" t="s">
        <v>420</v>
      </c>
      <c r="B109" s="29">
        <v>2591</v>
      </c>
      <c r="C109" s="29">
        <v>1451</v>
      </c>
      <c r="D109" s="29">
        <v>1451</v>
      </c>
      <c r="E109" s="73">
        <f t="shared" si="1"/>
        <v>1</v>
      </c>
    </row>
    <row r="110" spans="1:5" ht="22.5" customHeight="1">
      <c r="A110" s="74" t="s">
        <v>421</v>
      </c>
      <c r="B110" s="29">
        <v>12082</v>
      </c>
      <c r="C110" s="29">
        <v>41479</v>
      </c>
      <c r="D110" s="29">
        <v>39802</v>
      </c>
      <c r="E110" s="73">
        <f t="shared" si="1"/>
        <v>0.9595699028424022</v>
      </c>
    </row>
    <row r="111" spans="1:5" ht="22.5" customHeight="1">
      <c r="A111" s="113" t="s">
        <v>422</v>
      </c>
      <c r="B111" s="29">
        <v>119031</v>
      </c>
      <c r="C111" s="29">
        <v>215621</v>
      </c>
      <c r="D111" s="29">
        <v>198264</v>
      </c>
      <c r="E111" s="73">
        <f t="shared" si="1"/>
        <v>0.9195022748248084</v>
      </c>
    </row>
    <row r="112" spans="1:5" ht="22.5" customHeight="1">
      <c r="A112" s="74" t="s">
        <v>423</v>
      </c>
      <c r="B112" s="29">
        <v>5750</v>
      </c>
      <c r="C112" s="29">
        <v>3537</v>
      </c>
      <c r="D112" s="29">
        <v>3537</v>
      </c>
      <c r="E112" s="73">
        <f t="shared" si="1"/>
        <v>1</v>
      </c>
    </row>
    <row r="113" spans="1:5" ht="22.5" customHeight="1">
      <c r="A113" s="74" t="s">
        <v>424</v>
      </c>
      <c r="B113" s="29">
        <v>4637</v>
      </c>
      <c r="C113" s="29">
        <v>7813</v>
      </c>
      <c r="D113" s="29">
        <v>5870</v>
      </c>
      <c r="E113" s="73">
        <f t="shared" si="1"/>
        <v>0.7513119160373736</v>
      </c>
    </row>
    <row r="114" spans="1:5" ht="22.5" customHeight="1">
      <c r="A114" s="74" t="s">
        <v>425</v>
      </c>
      <c r="B114" s="29">
        <v>3851</v>
      </c>
      <c r="C114" s="29">
        <v>8044</v>
      </c>
      <c r="D114" s="29">
        <v>7794</v>
      </c>
      <c r="E114" s="73">
        <f t="shared" si="1"/>
        <v>0.9689209348582795</v>
      </c>
    </row>
    <row r="115" spans="1:5" ht="22.5" customHeight="1">
      <c r="A115" s="74" t="s">
        <v>426</v>
      </c>
      <c r="B115" s="29">
        <v>19231</v>
      </c>
      <c r="C115" s="29">
        <v>32562</v>
      </c>
      <c r="D115" s="29">
        <v>25711</v>
      </c>
      <c r="E115" s="73">
        <f t="shared" si="1"/>
        <v>0.7896013758368651</v>
      </c>
    </row>
    <row r="116" spans="1:5" ht="22.5" customHeight="1">
      <c r="A116" s="74" t="s">
        <v>427</v>
      </c>
      <c r="B116" s="29">
        <v>0</v>
      </c>
      <c r="C116" s="29">
        <v>0</v>
      </c>
      <c r="D116" s="29">
        <v>0</v>
      </c>
      <c r="E116" s="73"/>
    </row>
    <row r="117" spans="1:5" ht="22.5" customHeight="1">
      <c r="A117" s="74" t="s">
        <v>428</v>
      </c>
      <c r="B117" s="29">
        <v>8846</v>
      </c>
      <c r="C117" s="29">
        <v>17217</v>
      </c>
      <c r="D117" s="29">
        <v>15149</v>
      </c>
      <c r="E117" s="73">
        <f t="shared" si="1"/>
        <v>0.8798861590288668</v>
      </c>
    </row>
    <row r="118" spans="1:5" ht="22.5" customHeight="1">
      <c r="A118" s="74" t="s">
        <v>429</v>
      </c>
      <c r="B118" s="29">
        <v>3982</v>
      </c>
      <c r="C118" s="29">
        <v>3992</v>
      </c>
      <c r="D118" s="29">
        <v>3992</v>
      </c>
      <c r="E118" s="73">
        <f t="shared" si="1"/>
        <v>1</v>
      </c>
    </row>
    <row r="119" spans="1:5" ht="22.5" customHeight="1">
      <c r="A119" s="74" t="s">
        <v>430</v>
      </c>
      <c r="B119" s="29">
        <v>28909</v>
      </c>
      <c r="C119" s="29">
        <v>31294</v>
      </c>
      <c r="D119" s="29">
        <v>25321</v>
      </c>
      <c r="E119" s="73">
        <f t="shared" si="1"/>
        <v>0.8091327411005305</v>
      </c>
    </row>
    <row r="120" spans="1:5" ht="22.5" customHeight="1">
      <c r="A120" s="74" t="s">
        <v>431</v>
      </c>
      <c r="B120" s="29">
        <v>42440</v>
      </c>
      <c r="C120" s="29">
        <v>100601</v>
      </c>
      <c r="D120" s="29">
        <v>100601</v>
      </c>
      <c r="E120" s="73">
        <f t="shared" si="1"/>
        <v>1</v>
      </c>
    </row>
    <row r="121" spans="1:5" ht="22.5" customHeight="1">
      <c r="A121" s="74" t="s">
        <v>432</v>
      </c>
      <c r="B121" s="29">
        <v>782</v>
      </c>
      <c r="C121" s="29">
        <v>4474</v>
      </c>
      <c r="D121" s="29">
        <v>4474</v>
      </c>
      <c r="E121" s="73">
        <f t="shared" si="1"/>
        <v>1</v>
      </c>
    </row>
    <row r="122" spans="1:5" ht="22.5" customHeight="1">
      <c r="A122" s="74" t="s">
        <v>433</v>
      </c>
      <c r="B122" s="29">
        <v>190</v>
      </c>
      <c r="C122" s="29">
        <v>308</v>
      </c>
      <c r="D122" s="29">
        <v>250</v>
      </c>
      <c r="E122" s="73">
        <f t="shared" si="1"/>
        <v>0.8116883116883117</v>
      </c>
    </row>
    <row r="123" spans="1:5" ht="22.5" customHeight="1">
      <c r="A123" s="74" t="s">
        <v>434</v>
      </c>
      <c r="B123" s="29">
        <v>413</v>
      </c>
      <c r="C123" s="29">
        <v>5779</v>
      </c>
      <c r="D123" s="29">
        <v>5565</v>
      </c>
      <c r="E123" s="73">
        <f t="shared" si="1"/>
        <v>0.9629693718636442</v>
      </c>
    </row>
    <row r="124" spans="1:5" ht="22.5" customHeight="1">
      <c r="A124" s="113" t="s">
        <v>135</v>
      </c>
      <c r="B124" s="29">
        <v>22101</v>
      </c>
      <c r="C124" s="29">
        <v>58565</v>
      </c>
      <c r="D124" s="29">
        <v>21988</v>
      </c>
      <c r="E124" s="73">
        <f t="shared" si="1"/>
        <v>0.3754460855459746</v>
      </c>
    </row>
    <row r="125" spans="1:5" ht="22.5" customHeight="1">
      <c r="A125" s="74" t="s">
        <v>435</v>
      </c>
      <c r="B125" s="29">
        <v>2854</v>
      </c>
      <c r="C125" s="29">
        <v>4138</v>
      </c>
      <c r="D125" s="29">
        <v>4138</v>
      </c>
      <c r="E125" s="73">
        <f t="shared" si="1"/>
        <v>1</v>
      </c>
    </row>
    <row r="126" spans="1:5" ht="22.5" customHeight="1">
      <c r="A126" s="74" t="s">
        <v>436</v>
      </c>
      <c r="B126" s="29">
        <v>2078</v>
      </c>
      <c r="C126" s="29">
        <v>2323</v>
      </c>
      <c r="D126" s="29">
        <v>2323</v>
      </c>
      <c r="E126" s="73">
        <f t="shared" si="1"/>
        <v>1</v>
      </c>
    </row>
    <row r="127" spans="1:5" ht="22.5" customHeight="1">
      <c r="A127" s="74" t="s">
        <v>437</v>
      </c>
      <c r="B127" s="29">
        <v>16457</v>
      </c>
      <c r="C127" s="29">
        <v>45931</v>
      </c>
      <c r="D127" s="29">
        <v>22939</v>
      </c>
      <c r="E127" s="73">
        <f t="shared" si="1"/>
        <v>0.49942304761490064</v>
      </c>
    </row>
    <row r="128" spans="1:5" ht="22.5" customHeight="1">
      <c r="A128" s="74" t="s">
        <v>438</v>
      </c>
      <c r="B128" s="29">
        <v>253</v>
      </c>
      <c r="C128" s="29">
        <v>7969</v>
      </c>
      <c r="D128" s="29">
        <v>1597</v>
      </c>
      <c r="E128" s="73">
        <f t="shared" si="1"/>
        <v>0.20040155602961476</v>
      </c>
    </row>
    <row r="129" spans="1:5" ht="22.5" customHeight="1">
      <c r="A129" s="74" t="s">
        <v>439</v>
      </c>
      <c r="B129" s="29">
        <v>0</v>
      </c>
      <c r="C129" s="29">
        <v>8</v>
      </c>
      <c r="D129" s="29">
        <v>8</v>
      </c>
      <c r="E129" s="73">
        <f t="shared" si="1"/>
        <v>1</v>
      </c>
    </row>
    <row r="130" spans="1:5" ht="22.5" customHeight="1">
      <c r="A130" s="74" t="s">
        <v>440</v>
      </c>
      <c r="B130" s="29">
        <v>0</v>
      </c>
      <c r="C130" s="29">
        <v>779</v>
      </c>
      <c r="D130" s="29">
        <v>713</v>
      </c>
      <c r="E130" s="73">
        <f t="shared" si="1"/>
        <v>0.9152759948652118</v>
      </c>
    </row>
    <row r="131" spans="1:5" ht="22.5" customHeight="1">
      <c r="A131" s="74" t="s">
        <v>441</v>
      </c>
      <c r="B131" s="29">
        <v>0</v>
      </c>
      <c r="C131" s="29">
        <v>0</v>
      </c>
      <c r="D131" s="29">
        <v>0</v>
      </c>
      <c r="E131" s="73"/>
    </row>
    <row r="132" spans="1:5" ht="22.5" customHeight="1">
      <c r="A132" s="74" t="s">
        <v>442</v>
      </c>
      <c r="B132" s="29">
        <v>0</v>
      </c>
      <c r="C132" s="29">
        <v>0</v>
      </c>
      <c r="D132" s="29">
        <v>0</v>
      </c>
      <c r="E132" s="73"/>
    </row>
    <row r="133" spans="1:5" ht="22.5" customHeight="1">
      <c r="A133" s="74" t="s">
        <v>443</v>
      </c>
      <c r="B133" s="29">
        <v>0</v>
      </c>
      <c r="C133" s="29">
        <v>0</v>
      </c>
      <c r="D133" s="29">
        <v>0</v>
      </c>
      <c r="E133" s="73"/>
    </row>
    <row r="134" spans="1:5" ht="22.5" customHeight="1">
      <c r="A134" s="74" t="s">
        <v>444</v>
      </c>
      <c r="B134" s="29">
        <v>234</v>
      </c>
      <c r="C134" s="29">
        <v>1181</v>
      </c>
      <c r="D134" s="29">
        <v>382</v>
      </c>
      <c r="E134" s="73">
        <f aca="true" t="shared" si="2" ref="E134:E197">D134/C134</f>
        <v>0.32345469940728194</v>
      </c>
    </row>
    <row r="135" spans="1:5" ht="22.5" customHeight="1">
      <c r="A135" s="74" t="s">
        <v>445</v>
      </c>
      <c r="B135" s="29">
        <v>225</v>
      </c>
      <c r="C135" s="29">
        <v>425</v>
      </c>
      <c r="D135" s="29">
        <v>425</v>
      </c>
      <c r="E135" s="73">
        <f t="shared" si="2"/>
        <v>1</v>
      </c>
    </row>
    <row r="136" spans="1:5" ht="22.5" customHeight="1">
      <c r="A136" s="74" t="s">
        <v>446</v>
      </c>
      <c r="B136" s="29">
        <v>0</v>
      </c>
      <c r="C136" s="29">
        <v>0</v>
      </c>
      <c r="D136" s="29">
        <v>0</v>
      </c>
      <c r="E136" s="73"/>
    </row>
    <row r="137" spans="1:5" ht="22.5" customHeight="1">
      <c r="A137" s="74" t="s">
        <v>447</v>
      </c>
      <c r="B137" s="29">
        <v>0</v>
      </c>
      <c r="C137" s="29">
        <v>-8795</v>
      </c>
      <c r="D137" s="29">
        <v>-10700</v>
      </c>
      <c r="E137" s="73">
        <f t="shared" si="2"/>
        <v>1.2166003411028994</v>
      </c>
    </row>
    <row r="138" spans="1:5" ht="22.5" customHeight="1">
      <c r="A138" s="74" t="s">
        <v>448</v>
      </c>
      <c r="B138" s="29">
        <v>0</v>
      </c>
      <c r="C138" s="29">
        <v>0</v>
      </c>
      <c r="D138" s="29">
        <v>0</v>
      </c>
      <c r="E138" s="73"/>
    </row>
    <row r="139" spans="1:5" ht="22.5" customHeight="1">
      <c r="A139" s="74" t="s">
        <v>449</v>
      </c>
      <c r="B139" s="29">
        <v>0</v>
      </c>
      <c r="C139" s="29">
        <v>4606</v>
      </c>
      <c r="D139" s="29">
        <v>163</v>
      </c>
      <c r="E139" s="73">
        <f t="shared" si="2"/>
        <v>0.03538862353452019</v>
      </c>
    </row>
    <row r="140" spans="1:5" ht="22.5" customHeight="1">
      <c r="A140" s="113" t="s">
        <v>136</v>
      </c>
      <c r="B140" s="29">
        <v>153093</v>
      </c>
      <c r="C140" s="29">
        <v>216266</v>
      </c>
      <c r="D140" s="29">
        <v>199134</v>
      </c>
      <c r="E140" s="73">
        <f t="shared" si="2"/>
        <v>0.920782739774167</v>
      </c>
    </row>
    <row r="141" spans="1:5" ht="22.5" customHeight="1">
      <c r="A141" s="74" t="s">
        <v>450</v>
      </c>
      <c r="B141" s="29">
        <v>30428</v>
      </c>
      <c r="C141" s="29">
        <v>31213</v>
      </c>
      <c r="D141" s="29">
        <v>31213</v>
      </c>
      <c r="E141" s="73">
        <f t="shared" si="2"/>
        <v>1</v>
      </c>
    </row>
    <row r="142" spans="1:5" ht="22.5" customHeight="1">
      <c r="A142" s="74" t="s">
        <v>451</v>
      </c>
      <c r="B142" s="29">
        <v>6105</v>
      </c>
      <c r="C142" s="29">
        <v>7373</v>
      </c>
      <c r="D142" s="29">
        <v>7159</v>
      </c>
      <c r="E142" s="73">
        <f t="shared" si="2"/>
        <v>0.9709751797097518</v>
      </c>
    </row>
    <row r="143" spans="1:5" ht="22.5" customHeight="1">
      <c r="A143" s="74" t="s">
        <v>452</v>
      </c>
      <c r="B143" s="29">
        <v>35105</v>
      </c>
      <c r="C143" s="29">
        <v>97063</v>
      </c>
      <c r="D143" s="29">
        <v>85877</v>
      </c>
      <c r="E143" s="73">
        <f t="shared" si="2"/>
        <v>0.8847552620462998</v>
      </c>
    </row>
    <row r="144" spans="1:5" ht="22.5" customHeight="1">
      <c r="A144" s="74" t="s">
        <v>453</v>
      </c>
      <c r="B144" s="29">
        <v>31630</v>
      </c>
      <c r="C144" s="29">
        <v>40991</v>
      </c>
      <c r="D144" s="29">
        <v>40141</v>
      </c>
      <c r="E144" s="73">
        <f t="shared" si="2"/>
        <v>0.9792637408211559</v>
      </c>
    </row>
    <row r="145" spans="1:5" ht="22.5" customHeight="1">
      <c r="A145" s="74" t="s">
        <v>454</v>
      </c>
      <c r="B145" s="29">
        <v>449</v>
      </c>
      <c r="C145" s="29">
        <v>449</v>
      </c>
      <c r="D145" s="29">
        <v>449</v>
      </c>
      <c r="E145" s="73">
        <f t="shared" si="2"/>
        <v>1</v>
      </c>
    </row>
    <row r="146" spans="1:5" ht="22.5" customHeight="1">
      <c r="A146" s="74" t="s">
        <v>455</v>
      </c>
      <c r="B146" s="29">
        <v>49376</v>
      </c>
      <c r="C146" s="29">
        <v>39177</v>
      </c>
      <c r="D146" s="29">
        <v>34295</v>
      </c>
      <c r="E146" s="73">
        <f t="shared" si="2"/>
        <v>0.8753860683564336</v>
      </c>
    </row>
    <row r="147" spans="1:5" ht="22.5" customHeight="1">
      <c r="A147" s="113" t="s">
        <v>142</v>
      </c>
      <c r="B147" s="29">
        <v>82122</v>
      </c>
      <c r="C147" s="29">
        <v>222064</v>
      </c>
      <c r="D147" s="29">
        <v>197774</v>
      </c>
      <c r="E147" s="73">
        <f t="shared" si="2"/>
        <v>0.890617119389005</v>
      </c>
    </row>
    <row r="148" spans="1:5" ht="22.5" customHeight="1">
      <c r="A148" s="74" t="s">
        <v>456</v>
      </c>
      <c r="B148" s="29">
        <v>28397</v>
      </c>
      <c r="C148" s="29">
        <v>105040</v>
      </c>
      <c r="D148" s="29">
        <v>96467</v>
      </c>
      <c r="E148" s="73">
        <f t="shared" si="2"/>
        <v>0.9183834729626809</v>
      </c>
    </row>
    <row r="149" spans="1:5" ht="22.5" customHeight="1">
      <c r="A149" s="74" t="s">
        <v>457</v>
      </c>
      <c r="B149" s="29">
        <v>8045</v>
      </c>
      <c r="C149" s="29">
        <v>14551</v>
      </c>
      <c r="D149" s="29">
        <v>13599</v>
      </c>
      <c r="E149" s="73">
        <f t="shared" si="2"/>
        <v>0.9345749433028658</v>
      </c>
    </row>
    <row r="150" spans="1:5" ht="22.5" customHeight="1">
      <c r="A150" s="74" t="s">
        <v>458</v>
      </c>
      <c r="B150" s="29">
        <v>13515</v>
      </c>
      <c r="C150" s="29">
        <v>30266</v>
      </c>
      <c r="D150" s="29">
        <v>27399</v>
      </c>
      <c r="E150" s="73">
        <f t="shared" si="2"/>
        <v>0.9052732439040507</v>
      </c>
    </row>
    <row r="151" spans="1:5" ht="22.5" customHeight="1">
      <c r="A151" s="74" t="s">
        <v>459</v>
      </c>
      <c r="B151" s="29">
        <v>0</v>
      </c>
      <c r="C151" s="29">
        <v>0</v>
      </c>
      <c r="D151" s="29">
        <v>0</v>
      </c>
      <c r="E151" s="73"/>
    </row>
    <row r="152" spans="1:5" ht="22.5" customHeight="1">
      <c r="A152" s="74" t="s">
        <v>460</v>
      </c>
      <c r="B152" s="29">
        <v>7196</v>
      </c>
      <c r="C152" s="29">
        <v>17792</v>
      </c>
      <c r="D152" s="29">
        <v>17701</v>
      </c>
      <c r="E152" s="73">
        <f t="shared" si="2"/>
        <v>0.9948853417266187</v>
      </c>
    </row>
    <row r="153" spans="1:5" ht="22.5" customHeight="1">
      <c r="A153" s="74" t="s">
        <v>461</v>
      </c>
      <c r="B153" s="29">
        <v>496</v>
      </c>
      <c r="C153" s="29">
        <v>6391</v>
      </c>
      <c r="D153" s="29">
        <v>4732</v>
      </c>
      <c r="E153" s="73">
        <f t="shared" si="2"/>
        <v>0.7404162102957283</v>
      </c>
    </row>
    <row r="154" spans="1:5" ht="22.5" customHeight="1">
      <c r="A154" s="74" t="s">
        <v>462</v>
      </c>
      <c r="B154" s="29">
        <v>19316</v>
      </c>
      <c r="C154" s="29">
        <v>32212</v>
      </c>
      <c r="D154" s="29">
        <v>23872</v>
      </c>
      <c r="E154" s="73">
        <f t="shared" si="2"/>
        <v>0.7410902769154353</v>
      </c>
    </row>
    <row r="155" spans="1:5" ht="22.5" customHeight="1">
      <c r="A155" s="74" t="s">
        <v>463</v>
      </c>
      <c r="B155" s="29">
        <v>1964</v>
      </c>
      <c r="C155" s="29">
        <v>12754</v>
      </c>
      <c r="D155" s="29">
        <v>11704</v>
      </c>
      <c r="E155" s="73">
        <f t="shared" si="2"/>
        <v>0.9176728869374314</v>
      </c>
    </row>
    <row r="156" spans="1:5" ht="22.5" customHeight="1">
      <c r="A156" s="74" t="s">
        <v>464</v>
      </c>
      <c r="B156" s="29">
        <v>0</v>
      </c>
      <c r="C156" s="29">
        <v>0</v>
      </c>
      <c r="D156" s="29">
        <v>0</v>
      </c>
      <c r="E156" s="73"/>
    </row>
    <row r="157" spans="1:5" ht="22.5" customHeight="1">
      <c r="A157" s="74" t="s">
        <v>465</v>
      </c>
      <c r="B157" s="29">
        <v>3193</v>
      </c>
      <c r="C157" s="29">
        <v>3058</v>
      </c>
      <c r="D157" s="29">
        <v>2300</v>
      </c>
      <c r="E157" s="73">
        <f t="shared" si="2"/>
        <v>0.7521255722694572</v>
      </c>
    </row>
    <row r="158" spans="1:5" ht="22.5" customHeight="1">
      <c r="A158" s="113" t="s">
        <v>144</v>
      </c>
      <c r="B158" s="29">
        <v>20464</v>
      </c>
      <c r="C158" s="29">
        <v>90788</v>
      </c>
      <c r="D158" s="29">
        <v>76799</v>
      </c>
      <c r="E158" s="73">
        <f t="shared" si="2"/>
        <v>0.845915759792043</v>
      </c>
    </row>
    <row r="159" spans="1:5" ht="22.5" customHeight="1">
      <c r="A159" s="74" t="s">
        <v>466</v>
      </c>
      <c r="B159" s="29">
        <v>8779</v>
      </c>
      <c r="C159" s="29">
        <v>22787</v>
      </c>
      <c r="D159" s="29">
        <v>15473</v>
      </c>
      <c r="E159" s="73">
        <f t="shared" si="2"/>
        <v>0.67902751568877</v>
      </c>
    </row>
    <row r="160" spans="1:5" ht="22.5" customHeight="1">
      <c r="A160" s="74" t="s">
        <v>467</v>
      </c>
      <c r="B160" s="29">
        <v>0</v>
      </c>
      <c r="C160" s="29">
        <v>0</v>
      </c>
      <c r="D160" s="29">
        <v>0</v>
      </c>
      <c r="E160" s="73"/>
    </row>
    <row r="161" spans="1:5" ht="22.5" customHeight="1">
      <c r="A161" s="74" t="s">
        <v>468</v>
      </c>
      <c r="B161" s="29">
        <v>0</v>
      </c>
      <c r="C161" s="29">
        <v>19000</v>
      </c>
      <c r="D161" s="29">
        <v>19000</v>
      </c>
      <c r="E161" s="73">
        <f t="shared" si="2"/>
        <v>1</v>
      </c>
    </row>
    <row r="162" spans="1:5" ht="22.5" customHeight="1">
      <c r="A162" s="74" t="s">
        <v>469</v>
      </c>
      <c r="B162" s="29">
        <v>0</v>
      </c>
      <c r="C162" s="29">
        <v>30814</v>
      </c>
      <c r="D162" s="29">
        <v>26209</v>
      </c>
      <c r="E162" s="73">
        <f t="shared" si="2"/>
        <v>0.8505549425585772</v>
      </c>
    </row>
    <row r="163" spans="1:5" ht="22.5" customHeight="1">
      <c r="A163" s="74" t="s">
        <v>470</v>
      </c>
      <c r="B163" s="29">
        <v>35</v>
      </c>
      <c r="C163" s="29">
        <v>34</v>
      </c>
      <c r="D163" s="29">
        <v>34</v>
      </c>
      <c r="E163" s="73">
        <f t="shared" si="2"/>
        <v>1</v>
      </c>
    </row>
    <row r="164" spans="1:5" ht="22.5" customHeight="1">
      <c r="A164" s="74" t="s">
        <v>471</v>
      </c>
      <c r="B164" s="29">
        <v>0</v>
      </c>
      <c r="C164" s="29">
        <v>6017</v>
      </c>
      <c r="D164" s="29">
        <v>3947</v>
      </c>
      <c r="E164" s="73">
        <f t="shared" si="2"/>
        <v>0.6559747382416486</v>
      </c>
    </row>
    <row r="165" spans="1:5" ht="22.5" customHeight="1">
      <c r="A165" s="74" t="s">
        <v>472</v>
      </c>
      <c r="B165" s="29">
        <v>11650</v>
      </c>
      <c r="C165" s="29">
        <v>12136</v>
      </c>
      <c r="D165" s="29">
        <v>12136</v>
      </c>
      <c r="E165" s="73">
        <f t="shared" si="2"/>
        <v>1</v>
      </c>
    </row>
    <row r="166" spans="1:5" ht="22.5" customHeight="1">
      <c r="A166" s="113" t="s">
        <v>145</v>
      </c>
      <c r="B166" s="29">
        <v>34233</v>
      </c>
      <c r="C166" s="29">
        <v>92657</v>
      </c>
      <c r="D166" s="29">
        <v>67630</v>
      </c>
      <c r="E166" s="73">
        <f t="shared" si="2"/>
        <v>0.7298962841447489</v>
      </c>
    </row>
    <row r="167" spans="1:5" ht="22.5" customHeight="1">
      <c r="A167" s="74" t="s">
        <v>473</v>
      </c>
      <c r="B167" s="29">
        <v>99</v>
      </c>
      <c r="C167" s="29">
        <v>1707</v>
      </c>
      <c r="D167" s="29">
        <v>895</v>
      </c>
      <c r="E167" s="73">
        <f t="shared" si="2"/>
        <v>0.5243116578793204</v>
      </c>
    </row>
    <row r="168" spans="1:5" ht="22.5" customHeight="1">
      <c r="A168" s="74" t="s">
        <v>474</v>
      </c>
      <c r="B168" s="29">
        <v>0</v>
      </c>
      <c r="C168" s="29">
        <v>1543</v>
      </c>
      <c r="D168" s="29">
        <v>1400</v>
      </c>
      <c r="E168" s="73">
        <f t="shared" si="2"/>
        <v>0.9073233959818535</v>
      </c>
    </row>
    <row r="169" spans="1:5" ht="22.5" customHeight="1">
      <c r="A169" s="74" t="s">
        <v>475</v>
      </c>
      <c r="B169" s="29">
        <v>0</v>
      </c>
      <c r="C169" s="29">
        <v>39940</v>
      </c>
      <c r="D169" s="29">
        <v>17830</v>
      </c>
      <c r="E169" s="73">
        <f t="shared" si="2"/>
        <v>0.44641962944416624</v>
      </c>
    </row>
    <row r="170" spans="1:5" ht="22.5" customHeight="1">
      <c r="A170" s="74" t="s">
        <v>476</v>
      </c>
      <c r="B170" s="29">
        <v>4709</v>
      </c>
      <c r="C170" s="29">
        <v>6344</v>
      </c>
      <c r="D170" s="29">
        <v>6344</v>
      </c>
      <c r="E170" s="73">
        <f t="shared" si="2"/>
        <v>1</v>
      </c>
    </row>
    <row r="171" spans="1:5" ht="22.5" customHeight="1">
      <c r="A171" s="74" t="s">
        <v>477</v>
      </c>
      <c r="B171" s="29">
        <v>2383</v>
      </c>
      <c r="C171" s="29">
        <v>2768</v>
      </c>
      <c r="D171" s="29">
        <v>2768</v>
      </c>
      <c r="E171" s="73">
        <f t="shared" si="2"/>
        <v>1</v>
      </c>
    </row>
    <row r="172" spans="1:5" ht="22.5" customHeight="1">
      <c r="A172" s="74" t="s">
        <v>478</v>
      </c>
      <c r="B172" s="29">
        <v>1480</v>
      </c>
      <c r="C172" s="29">
        <v>1715</v>
      </c>
      <c r="D172" s="29">
        <v>1632</v>
      </c>
      <c r="E172" s="73">
        <f t="shared" si="2"/>
        <v>0.9516034985422741</v>
      </c>
    </row>
    <row r="173" spans="1:5" ht="22.5" customHeight="1">
      <c r="A173" s="74" t="s">
        <v>479</v>
      </c>
      <c r="B173" s="29">
        <v>13883</v>
      </c>
      <c r="C173" s="29">
        <v>23660</v>
      </c>
      <c r="D173" s="29">
        <v>23026</v>
      </c>
      <c r="E173" s="73">
        <f t="shared" si="2"/>
        <v>0.9732037193575656</v>
      </c>
    </row>
    <row r="174" spans="1:5" ht="22.5" customHeight="1">
      <c r="A174" s="74" t="s">
        <v>480</v>
      </c>
      <c r="B174" s="29">
        <v>11679</v>
      </c>
      <c r="C174" s="29">
        <v>14980</v>
      </c>
      <c r="D174" s="29">
        <v>13735</v>
      </c>
      <c r="E174" s="73">
        <f t="shared" si="2"/>
        <v>0.9168891855807744</v>
      </c>
    </row>
    <row r="175" spans="1:5" ht="22.5" customHeight="1">
      <c r="A175" s="113" t="s">
        <v>146</v>
      </c>
      <c r="B175" s="29">
        <v>5751</v>
      </c>
      <c r="C175" s="29">
        <v>9544</v>
      </c>
      <c r="D175" s="29">
        <v>5297</v>
      </c>
      <c r="E175" s="73">
        <f t="shared" si="2"/>
        <v>0.5550083822296731</v>
      </c>
    </row>
    <row r="176" spans="1:5" ht="22.5" customHeight="1">
      <c r="A176" s="74" t="s">
        <v>481</v>
      </c>
      <c r="B176" s="29">
        <v>4455</v>
      </c>
      <c r="C176" s="29">
        <v>3317</v>
      </c>
      <c r="D176" s="29">
        <v>3317</v>
      </c>
      <c r="E176" s="73">
        <f t="shared" si="2"/>
        <v>1</v>
      </c>
    </row>
    <row r="177" spans="1:5" ht="22.5" customHeight="1">
      <c r="A177" s="74" t="s">
        <v>482</v>
      </c>
      <c r="B177" s="29">
        <v>1101</v>
      </c>
      <c r="C177" s="29">
        <v>1484</v>
      </c>
      <c r="D177" s="29">
        <v>1484</v>
      </c>
      <c r="E177" s="73">
        <f t="shared" si="2"/>
        <v>1</v>
      </c>
    </row>
    <row r="178" spans="1:5" ht="22.5" customHeight="1">
      <c r="A178" s="74" t="s">
        <v>483</v>
      </c>
      <c r="B178" s="29">
        <v>195</v>
      </c>
      <c r="C178" s="29">
        <v>4543</v>
      </c>
      <c r="D178" s="29">
        <v>496</v>
      </c>
      <c r="E178" s="73">
        <f t="shared" si="2"/>
        <v>0.10917895663658375</v>
      </c>
    </row>
    <row r="179" spans="1:5" ht="22.5" customHeight="1">
      <c r="A179" s="74" t="s">
        <v>484</v>
      </c>
      <c r="B179" s="29">
        <v>0</v>
      </c>
      <c r="C179" s="29">
        <v>200</v>
      </c>
      <c r="D179" s="29">
        <v>0</v>
      </c>
      <c r="E179" s="73">
        <f t="shared" si="2"/>
        <v>0</v>
      </c>
    </row>
    <row r="180" spans="1:5" ht="22.5" customHeight="1">
      <c r="A180" s="113" t="s">
        <v>148</v>
      </c>
      <c r="B180" s="29">
        <v>69</v>
      </c>
      <c r="C180" s="29">
        <v>3075</v>
      </c>
      <c r="D180" s="29">
        <v>75</v>
      </c>
      <c r="E180" s="73">
        <f t="shared" si="2"/>
        <v>0.024390243902439025</v>
      </c>
    </row>
    <row r="181" spans="1:5" ht="22.5" customHeight="1">
      <c r="A181" s="74" t="s">
        <v>485</v>
      </c>
      <c r="B181" s="29">
        <v>0</v>
      </c>
      <c r="C181" s="29">
        <v>0</v>
      </c>
      <c r="D181" s="29">
        <v>0</v>
      </c>
      <c r="E181" s="73"/>
    </row>
    <row r="182" spans="1:5" ht="22.5" customHeight="1">
      <c r="A182" s="74" t="s">
        <v>486</v>
      </c>
      <c r="B182" s="29">
        <v>0</v>
      </c>
      <c r="C182" s="29">
        <v>0</v>
      </c>
      <c r="D182" s="29">
        <v>0</v>
      </c>
      <c r="E182" s="73"/>
    </row>
    <row r="183" spans="1:5" ht="22.5" customHeight="1">
      <c r="A183" s="74" t="s">
        <v>487</v>
      </c>
      <c r="B183" s="29">
        <v>0</v>
      </c>
      <c r="C183" s="29">
        <v>0</v>
      </c>
      <c r="D183" s="29">
        <v>0</v>
      </c>
      <c r="E183" s="73"/>
    </row>
    <row r="184" spans="1:5" ht="22.5" customHeight="1">
      <c r="A184" s="74" t="s">
        <v>488</v>
      </c>
      <c r="B184" s="29">
        <v>0</v>
      </c>
      <c r="C184" s="29">
        <v>0</v>
      </c>
      <c r="D184" s="29">
        <v>0</v>
      </c>
      <c r="E184" s="73"/>
    </row>
    <row r="185" spans="1:5" ht="22.5" customHeight="1">
      <c r="A185" s="74" t="s">
        <v>489</v>
      </c>
      <c r="B185" s="29">
        <v>69</v>
      </c>
      <c r="C185" s="29">
        <v>3075</v>
      </c>
      <c r="D185" s="29">
        <v>75</v>
      </c>
      <c r="E185" s="73">
        <f t="shared" si="2"/>
        <v>0.024390243902439025</v>
      </c>
    </row>
    <row r="186" spans="1:5" ht="22.5" customHeight="1">
      <c r="A186" s="113" t="s">
        <v>490</v>
      </c>
      <c r="B186" s="29">
        <v>0</v>
      </c>
      <c r="C186" s="29">
        <v>1964</v>
      </c>
      <c r="D186" s="29">
        <v>1964</v>
      </c>
      <c r="E186" s="73">
        <f t="shared" si="2"/>
        <v>1</v>
      </c>
    </row>
    <row r="187" spans="1:5" ht="22.5" customHeight="1">
      <c r="A187" s="74" t="s">
        <v>491</v>
      </c>
      <c r="B187" s="29">
        <v>0</v>
      </c>
      <c r="C187" s="29">
        <v>0</v>
      </c>
      <c r="D187" s="29">
        <v>0</v>
      </c>
      <c r="E187" s="73"/>
    </row>
    <row r="188" spans="1:5" ht="22.5" customHeight="1">
      <c r="A188" s="74" t="s">
        <v>492</v>
      </c>
      <c r="B188" s="29">
        <v>0</v>
      </c>
      <c r="C188" s="29">
        <v>0</v>
      </c>
      <c r="D188" s="29">
        <v>0</v>
      </c>
      <c r="E188" s="73"/>
    </row>
    <row r="189" spans="1:5" ht="22.5" customHeight="1">
      <c r="A189" s="74" t="s">
        <v>493</v>
      </c>
      <c r="B189" s="29">
        <v>0</v>
      </c>
      <c r="C189" s="29">
        <v>0</v>
      </c>
      <c r="D189" s="29">
        <v>0</v>
      </c>
      <c r="E189" s="73"/>
    </row>
    <row r="190" spans="1:5" ht="22.5" customHeight="1">
      <c r="A190" s="74" t="s">
        <v>494</v>
      </c>
      <c r="B190" s="29">
        <v>0</v>
      </c>
      <c r="C190" s="29">
        <v>0</v>
      </c>
      <c r="D190" s="29">
        <v>0</v>
      </c>
      <c r="E190" s="73"/>
    </row>
    <row r="191" spans="1:5" ht="22.5" customHeight="1">
      <c r="A191" s="74" t="s">
        <v>495</v>
      </c>
      <c r="B191" s="29">
        <v>0</v>
      </c>
      <c r="C191" s="29">
        <v>1464</v>
      </c>
      <c r="D191" s="29">
        <v>1464</v>
      </c>
      <c r="E191" s="73">
        <f t="shared" si="2"/>
        <v>1</v>
      </c>
    </row>
    <row r="192" spans="1:5" ht="22.5" customHeight="1">
      <c r="A192" s="74" t="s">
        <v>456</v>
      </c>
      <c r="B192" s="29">
        <v>0</v>
      </c>
      <c r="C192" s="29">
        <v>500</v>
      </c>
      <c r="D192" s="29">
        <v>500</v>
      </c>
      <c r="E192" s="73">
        <f t="shared" si="2"/>
        <v>1</v>
      </c>
    </row>
    <row r="193" spans="1:5" ht="22.5" customHeight="1">
      <c r="A193" s="74" t="s">
        <v>496</v>
      </c>
      <c r="B193" s="29">
        <v>0</v>
      </c>
      <c r="C193" s="29">
        <v>0</v>
      </c>
      <c r="D193" s="29">
        <v>0</v>
      </c>
      <c r="E193" s="73"/>
    </row>
    <row r="194" spans="1:5" ht="22.5" customHeight="1">
      <c r="A194" s="74" t="s">
        <v>497</v>
      </c>
      <c r="B194" s="29">
        <v>0</v>
      </c>
      <c r="C194" s="29">
        <v>0</v>
      </c>
      <c r="D194" s="29">
        <v>0</v>
      </c>
      <c r="E194" s="73"/>
    </row>
    <row r="195" spans="1:5" ht="22.5" customHeight="1">
      <c r="A195" s="74" t="s">
        <v>316</v>
      </c>
      <c r="B195" s="29">
        <v>0</v>
      </c>
      <c r="C195" s="29">
        <v>0</v>
      </c>
      <c r="D195" s="29">
        <v>0</v>
      </c>
      <c r="E195" s="73"/>
    </row>
    <row r="196" spans="1:5" ht="22.5" customHeight="1">
      <c r="A196" s="113" t="s">
        <v>498</v>
      </c>
      <c r="B196" s="29">
        <v>7774</v>
      </c>
      <c r="C196" s="29">
        <v>13433</v>
      </c>
      <c r="D196" s="29">
        <v>11582</v>
      </c>
      <c r="E196" s="73">
        <f t="shared" si="2"/>
        <v>0.8622050174942306</v>
      </c>
    </row>
    <row r="197" spans="1:5" ht="22.5" customHeight="1">
      <c r="A197" s="74" t="s">
        <v>499</v>
      </c>
      <c r="B197" s="29">
        <v>6601</v>
      </c>
      <c r="C197" s="29">
        <v>12250</v>
      </c>
      <c r="D197" s="29">
        <v>10448</v>
      </c>
      <c r="E197" s="73">
        <f t="shared" si="2"/>
        <v>0.8528979591836735</v>
      </c>
    </row>
    <row r="198" spans="1:5" ht="22.5" customHeight="1">
      <c r="A198" s="74" t="s">
        <v>500</v>
      </c>
      <c r="B198" s="29">
        <v>0</v>
      </c>
      <c r="C198" s="29">
        <v>0</v>
      </c>
      <c r="D198" s="29">
        <v>0</v>
      </c>
      <c r="E198" s="73"/>
    </row>
    <row r="199" spans="1:5" ht="22.5" customHeight="1">
      <c r="A199" s="74" t="s">
        <v>501</v>
      </c>
      <c r="B199" s="29">
        <v>0</v>
      </c>
      <c r="C199" s="29">
        <v>0</v>
      </c>
      <c r="D199" s="29">
        <v>0</v>
      </c>
      <c r="E199" s="73"/>
    </row>
    <row r="200" spans="1:5" ht="22.5" customHeight="1">
      <c r="A200" s="74" t="s">
        <v>502</v>
      </c>
      <c r="B200" s="29">
        <v>466</v>
      </c>
      <c r="C200" s="29">
        <v>453</v>
      </c>
      <c r="D200" s="29">
        <v>453</v>
      </c>
      <c r="E200" s="73">
        <f aca="true" t="shared" si="3" ref="E200:E224">D200/C200</f>
        <v>1</v>
      </c>
    </row>
    <row r="201" spans="1:5" ht="22.5" customHeight="1">
      <c r="A201" s="74" t="s">
        <v>503</v>
      </c>
      <c r="B201" s="29">
        <v>707</v>
      </c>
      <c r="C201" s="29">
        <v>730</v>
      </c>
      <c r="D201" s="29">
        <v>681</v>
      </c>
      <c r="E201" s="73">
        <f t="shared" si="3"/>
        <v>0.9328767123287671</v>
      </c>
    </row>
    <row r="202" spans="1:5" ht="22.5" customHeight="1">
      <c r="A202" s="74" t="s">
        <v>504</v>
      </c>
      <c r="B202" s="29">
        <v>0</v>
      </c>
      <c r="C202" s="29">
        <v>0</v>
      </c>
      <c r="D202" s="29">
        <v>0</v>
      </c>
      <c r="E202" s="73"/>
    </row>
    <row r="203" spans="1:5" ht="22.5" customHeight="1">
      <c r="A203" s="113" t="s">
        <v>505</v>
      </c>
      <c r="B203" s="29">
        <v>65326</v>
      </c>
      <c r="C203" s="29">
        <v>131284</v>
      </c>
      <c r="D203" s="29">
        <v>102515</v>
      </c>
      <c r="E203" s="73">
        <f t="shared" si="3"/>
        <v>0.7808643856067762</v>
      </c>
    </row>
    <row r="204" spans="1:5" ht="22.5" customHeight="1">
      <c r="A204" s="74" t="s">
        <v>506</v>
      </c>
      <c r="B204" s="29">
        <v>157</v>
      </c>
      <c r="C204" s="29">
        <v>62270</v>
      </c>
      <c r="D204" s="29">
        <v>33549</v>
      </c>
      <c r="E204" s="73">
        <f t="shared" si="3"/>
        <v>0.5387666613136342</v>
      </c>
    </row>
    <row r="205" spans="1:5" ht="22.5" customHeight="1">
      <c r="A205" s="74" t="s">
        <v>507</v>
      </c>
      <c r="B205" s="29">
        <v>56358</v>
      </c>
      <c r="C205" s="29">
        <v>59731</v>
      </c>
      <c r="D205" s="29">
        <v>59683</v>
      </c>
      <c r="E205" s="73">
        <f t="shared" si="3"/>
        <v>0.9991963971806934</v>
      </c>
    </row>
    <row r="206" spans="1:5" ht="22.5" customHeight="1">
      <c r="A206" s="74" t="s">
        <v>508</v>
      </c>
      <c r="B206" s="29">
        <v>8811</v>
      </c>
      <c r="C206" s="29">
        <v>9283</v>
      </c>
      <c r="D206" s="29">
        <v>9283</v>
      </c>
      <c r="E206" s="73">
        <f t="shared" si="3"/>
        <v>1</v>
      </c>
    </row>
    <row r="207" spans="1:5" ht="22.5" customHeight="1">
      <c r="A207" s="113" t="s">
        <v>509</v>
      </c>
      <c r="B207" s="29">
        <v>1317</v>
      </c>
      <c r="C207" s="29">
        <v>4972</v>
      </c>
      <c r="D207" s="29">
        <v>3722</v>
      </c>
      <c r="E207" s="73">
        <f t="shared" si="3"/>
        <v>0.7485921158487531</v>
      </c>
    </row>
    <row r="208" spans="1:5" ht="22.5" customHeight="1">
      <c r="A208" s="74" t="s">
        <v>510</v>
      </c>
      <c r="B208" s="29">
        <v>1198</v>
      </c>
      <c r="C208" s="29">
        <v>4847</v>
      </c>
      <c r="D208" s="29">
        <v>3597</v>
      </c>
      <c r="E208" s="73">
        <f t="shared" si="3"/>
        <v>0.742108520734475</v>
      </c>
    </row>
    <row r="209" spans="1:5" ht="22.5" customHeight="1">
      <c r="A209" s="74" t="s">
        <v>511</v>
      </c>
      <c r="B209" s="29">
        <v>119</v>
      </c>
      <c r="C209" s="29">
        <v>125</v>
      </c>
      <c r="D209" s="29">
        <v>125</v>
      </c>
      <c r="E209" s="73">
        <f t="shared" si="3"/>
        <v>1</v>
      </c>
    </row>
    <row r="210" spans="1:5" ht="22.5" customHeight="1">
      <c r="A210" s="74" t="s">
        <v>512</v>
      </c>
      <c r="B210" s="29">
        <v>0</v>
      </c>
      <c r="C210" s="29">
        <v>0</v>
      </c>
      <c r="D210" s="29">
        <v>0</v>
      </c>
      <c r="E210" s="73"/>
    </row>
    <row r="211" spans="1:5" ht="22.5" customHeight="1">
      <c r="A211" s="74" t="s">
        <v>513</v>
      </c>
      <c r="B211" s="29">
        <v>0</v>
      </c>
      <c r="C211" s="29">
        <v>0</v>
      </c>
      <c r="D211" s="29">
        <v>0</v>
      </c>
      <c r="E211" s="73"/>
    </row>
    <row r="212" spans="1:5" ht="22.5" customHeight="1">
      <c r="A212" s="74" t="s">
        <v>514</v>
      </c>
      <c r="B212" s="29">
        <v>0</v>
      </c>
      <c r="C212" s="29">
        <v>0</v>
      </c>
      <c r="D212" s="29">
        <v>0</v>
      </c>
      <c r="E212" s="73"/>
    </row>
    <row r="213" spans="1:5" ht="22.5" customHeight="1">
      <c r="A213" s="113" t="s">
        <v>515</v>
      </c>
      <c r="B213" s="29">
        <v>29582</v>
      </c>
      <c r="C213" s="29">
        <v>0</v>
      </c>
      <c r="D213" s="29">
        <v>0</v>
      </c>
      <c r="E213" s="73"/>
    </row>
    <row r="214" spans="1:5" ht="22.5" customHeight="1">
      <c r="A214" s="113" t="s">
        <v>516</v>
      </c>
      <c r="B214" s="29">
        <v>354814</v>
      </c>
      <c r="C214" s="29">
        <v>74932</v>
      </c>
      <c r="D214" s="29">
        <v>72982</v>
      </c>
      <c r="E214" s="73">
        <f t="shared" si="3"/>
        <v>0.9739764052741152</v>
      </c>
    </row>
    <row r="215" spans="1:5" ht="22.5" customHeight="1">
      <c r="A215" s="74" t="s">
        <v>517</v>
      </c>
      <c r="B215" s="29">
        <v>50339</v>
      </c>
      <c r="C215" s="29">
        <v>0</v>
      </c>
      <c r="D215" s="29">
        <v>0</v>
      </c>
      <c r="E215" s="73"/>
    </row>
    <row r="216" spans="1:5" ht="22.5" customHeight="1">
      <c r="A216" s="74" t="s">
        <v>518</v>
      </c>
      <c r="B216" s="29">
        <v>304475</v>
      </c>
      <c r="C216" s="29">
        <v>74932</v>
      </c>
      <c r="D216" s="29">
        <v>72982</v>
      </c>
      <c r="E216" s="73">
        <f t="shared" si="3"/>
        <v>0.9739764052741152</v>
      </c>
    </row>
    <row r="217" spans="1:5" ht="22.5" customHeight="1">
      <c r="A217" s="113" t="s">
        <v>153</v>
      </c>
      <c r="B217" s="29">
        <v>42281</v>
      </c>
      <c r="C217" s="29">
        <v>136694</v>
      </c>
      <c r="D217" s="29">
        <v>136420</v>
      </c>
      <c r="E217" s="73">
        <f t="shared" si="3"/>
        <v>0.9979955228466502</v>
      </c>
    </row>
    <row r="218" spans="1:5" ht="22.5" customHeight="1">
      <c r="A218" s="74" t="s">
        <v>519</v>
      </c>
      <c r="B218" s="29">
        <v>0</v>
      </c>
      <c r="C218" s="29">
        <v>0</v>
      </c>
      <c r="D218" s="29">
        <v>0</v>
      </c>
      <c r="E218" s="73"/>
    </row>
    <row r="219" spans="1:5" ht="22.5" customHeight="1">
      <c r="A219" s="74" t="s">
        <v>520</v>
      </c>
      <c r="B219" s="29">
        <v>0</v>
      </c>
      <c r="C219" s="29">
        <v>0</v>
      </c>
      <c r="D219" s="29">
        <v>0</v>
      </c>
      <c r="E219" s="73"/>
    </row>
    <row r="220" spans="1:5" ht="22.5" customHeight="1">
      <c r="A220" s="74" t="s">
        <v>521</v>
      </c>
      <c r="B220" s="29">
        <v>42281</v>
      </c>
      <c r="C220" s="29">
        <v>136694</v>
      </c>
      <c r="D220" s="29">
        <v>136420</v>
      </c>
      <c r="E220" s="73">
        <f t="shared" si="3"/>
        <v>0.9979955228466502</v>
      </c>
    </row>
    <row r="221" spans="1:5" ht="22.5" customHeight="1">
      <c r="A221" s="113" t="s">
        <v>154</v>
      </c>
      <c r="B221" s="29">
        <v>583</v>
      </c>
      <c r="C221" s="29">
        <v>701</v>
      </c>
      <c r="D221" s="29">
        <v>701</v>
      </c>
      <c r="E221" s="73">
        <f t="shared" si="3"/>
        <v>1</v>
      </c>
    </row>
    <row r="222" spans="1:5" ht="22.5" customHeight="1">
      <c r="A222" s="74" t="s">
        <v>522</v>
      </c>
      <c r="B222" s="29">
        <v>0</v>
      </c>
      <c r="C222" s="29">
        <v>0</v>
      </c>
      <c r="D222" s="29">
        <v>0</v>
      </c>
      <c r="E222" s="73"/>
    </row>
    <row r="223" spans="1:5" ht="22.5" customHeight="1">
      <c r="A223" s="74" t="s">
        <v>523</v>
      </c>
      <c r="B223" s="29">
        <v>0</v>
      </c>
      <c r="C223" s="29">
        <v>0</v>
      </c>
      <c r="D223" s="29">
        <v>0</v>
      </c>
      <c r="E223" s="73"/>
    </row>
    <row r="224" spans="1:5" ht="22.5" customHeight="1">
      <c r="A224" s="74" t="s">
        <v>524</v>
      </c>
      <c r="B224" s="29">
        <v>583</v>
      </c>
      <c r="C224" s="29">
        <v>701</v>
      </c>
      <c r="D224" s="29">
        <v>701</v>
      </c>
      <c r="E224" s="73">
        <f t="shared" si="3"/>
        <v>1</v>
      </c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26.75390625" style="108" bestFit="1" customWidth="1"/>
    <col min="2" max="2" width="8.375" style="116" bestFit="1" customWidth="1"/>
    <col min="3" max="3" width="10.375" style="109" bestFit="1" customWidth="1"/>
    <col min="4" max="4" width="8.375" style="109" bestFit="1" customWidth="1"/>
    <col min="5" max="5" width="9.375" style="109" bestFit="1" customWidth="1"/>
    <col min="6" max="254" width="9.125" style="109" customWidth="1"/>
    <col min="255" max="16384" width="9.125" style="109" customWidth="1"/>
  </cols>
  <sheetData>
    <row r="1" spans="1:5" s="108" customFormat="1" ht="22.5" customHeight="1">
      <c r="A1" s="107" t="s">
        <v>525</v>
      </c>
      <c r="B1" s="107"/>
      <c r="C1" s="107"/>
      <c r="D1" s="107"/>
      <c r="E1" s="107"/>
    </row>
    <row r="2" spans="1:5" ht="22.5" customHeight="1">
      <c r="A2" s="115"/>
      <c r="D2" s="110" t="s">
        <v>526</v>
      </c>
      <c r="E2" s="110"/>
    </row>
    <row r="3" spans="1:5" ht="24">
      <c r="A3" s="27" t="s">
        <v>527</v>
      </c>
      <c r="B3" s="27" t="s">
        <v>88</v>
      </c>
      <c r="C3" s="27" t="s">
        <v>75</v>
      </c>
      <c r="D3" s="117" t="s">
        <v>76</v>
      </c>
      <c r="E3" s="76" t="s">
        <v>77</v>
      </c>
    </row>
    <row r="4" spans="1:5" ht="22.5" customHeight="1">
      <c r="A4" s="27" t="s">
        <v>528</v>
      </c>
      <c r="B4" s="111">
        <v>825654</v>
      </c>
      <c r="C4" s="111">
        <v>733564</v>
      </c>
      <c r="D4" s="111">
        <v>731780</v>
      </c>
      <c r="E4" s="112">
        <f>D4/C4</f>
        <v>0.9975680376899629</v>
      </c>
    </row>
    <row r="5" spans="1:5" ht="22.5" customHeight="1">
      <c r="A5" s="31" t="s">
        <v>529</v>
      </c>
      <c r="B5" s="111">
        <v>606940</v>
      </c>
      <c r="C5" s="111">
        <v>594867</v>
      </c>
      <c r="D5" s="111">
        <v>594949</v>
      </c>
      <c r="E5" s="112">
        <f aca="true" t="shared" si="0" ref="E5:E35">D5/C5</f>
        <v>1.000137845938672</v>
      </c>
    </row>
    <row r="6" spans="1:5" ht="22.5" customHeight="1">
      <c r="A6" s="32" t="s">
        <v>530</v>
      </c>
      <c r="B6" s="111">
        <v>284645</v>
      </c>
      <c r="C6" s="111">
        <v>277286</v>
      </c>
      <c r="D6" s="111">
        <v>280897</v>
      </c>
      <c r="E6" s="112">
        <f t="shared" si="0"/>
        <v>1.013022655308959</v>
      </c>
    </row>
    <row r="7" spans="1:5" ht="22.5" customHeight="1">
      <c r="A7" s="32" t="s">
        <v>531</v>
      </c>
      <c r="B7" s="111">
        <v>0</v>
      </c>
      <c r="C7" s="111">
        <v>0</v>
      </c>
      <c r="D7" s="111"/>
      <c r="E7" s="112"/>
    </row>
    <row r="8" spans="1:5" ht="22.5" customHeight="1">
      <c r="A8" s="32" t="s">
        <v>532</v>
      </c>
      <c r="B8" s="111">
        <v>0</v>
      </c>
      <c r="C8" s="111">
        <v>0</v>
      </c>
      <c r="D8" s="111">
        <v>479</v>
      </c>
      <c r="E8" s="112"/>
    </row>
    <row r="9" spans="1:5" ht="22.5" customHeight="1">
      <c r="A9" s="32" t="s">
        <v>533</v>
      </c>
      <c r="B9" s="111">
        <v>54052</v>
      </c>
      <c r="C9" s="111">
        <v>52911</v>
      </c>
      <c r="D9" s="111">
        <v>52342</v>
      </c>
      <c r="E9" s="112">
        <f t="shared" si="0"/>
        <v>0.9892460924949443</v>
      </c>
    </row>
    <row r="10" spans="1:5" ht="22.5" customHeight="1">
      <c r="A10" s="32" t="s">
        <v>534</v>
      </c>
      <c r="B10" s="111">
        <v>0</v>
      </c>
      <c r="C10" s="111">
        <v>0</v>
      </c>
      <c r="D10" s="111"/>
      <c r="E10" s="112"/>
    </row>
    <row r="11" spans="1:5" ht="22.5" customHeight="1">
      <c r="A11" s="32" t="s">
        <v>535</v>
      </c>
      <c r="B11" s="111">
        <v>20411</v>
      </c>
      <c r="C11" s="111">
        <v>20220</v>
      </c>
      <c r="D11" s="111">
        <v>20190</v>
      </c>
      <c r="E11" s="112">
        <f t="shared" si="0"/>
        <v>0.9985163204747775</v>
      </c>
    </row>
    <row r="12" spans="1:5" ht="22.5" customHeight="1">
      <c r="A12" s="32" t="s">
        <v>536</v>
      </c>
      <c r="B12" s="111">
        <v>31505</v>
      </c>
      <c r="C12" s="111">
        <v>30744</v>
      </c>
      <c r="D12" s="111">
        <v>33871</v>
      </c>
      <c r="E12" s="112">
        <f t="shared" si="0"/>
        <v>1.101710902940411</v>
      </c>
    </row>
    <row r="13" spans="1:5" ht="22.5" customHeight="1">
      <c r="A13" s="32" t="s">
        <v>537</v>
      </c>
      <c r="B13" s="111">
        <v>43279</v>
      </c>
      <c r="C13" s="111">
        <v>42859</v>
      </c>
      <c r="D13" s="111">
        <v>47310</v>
      </c>
      <c r="E13" s="112">
        <f t="shared" si="0"/>
        <v>1.1038521664061225</v>
      </c>
    </row>
    <row r="14" spans="1:5" ht="22.5" customHeight="1">
      <c r="A14" s="32" t="s">
        <v>538</v>
      </c>
      <c r="B14" s="111">
        <v>32237</v>
      </c>
      <c r="C14" s="111">
        <v>31945</v>
      </c>
      <c r="D14" s="111">
        <v>33484</v>
      </c>
      <c r="E14" s="112">
        <f t="shared" si="0"/>
        <v>1.0481765534512444</v>
      </c>
    </row>
    <row r="15" spans="1:5" ht="22.5" customHeight="1">
      <c r="A15" s="32" t="s">
        <v>539</v>
      </c>
      <c r="B15" s="111">
        <v>15161</v>
      </c>
      <c r="C15" s="111">
        <v>15067</v>
      </c>
      <c r="D15" s="111">
        <v>13628</v>
      </c>
      <c r="E15" s="112">
        <f t="shared" si="0"/>
        <v>0.9044932634233755</v>
      </c>
    </row>
    <row r="16" spans="1:5" ht="22.5" customHeight="1">
      <c r="A16" s="32" t="s">
        <v>540</v>
      </c>
      <c r="B16" s="111">
        <v>78993</v>
      </c>
      <c r="C16" s="111">
        <v>78140</v>
      </c>
      <c r="D16" s="111">
        <v>75310</v>
      </c>
      <c r="E16" s="112">
        <f t="shared" si="0"/>
        <v>0.9637829536728948</v>
      </c>
    </row>
    <row r="17" spans="1:5" ht="22.5" customHeight="1">
      <c r="A17" s="32" t="s">
        <v>541</v>
      </c>
      <c r="B17" s="111">
        <v>3821</v>
      </c>
      <c r="C17" s="111">
        <v>3549</v>
      </c>
      <c r="D17" s="111">
        <v>946</v>
      </c>
      <c r="E17" s="112">
        <f t="shared" si="0"/>
        <v>0.2665539588616512</v>
      </c>
    </row>
    <row r="18" spans="1:5" ht="22.5" customHeight="1">
      <c r="A18" s="32" t="s">
        <v>542</v>
      </c>
      <c r="B18" s="111">
        <v>17553</v>
      </c>
      <c r="C18" s="111">
        <v>17553</v>
      </c>
      <c r="D18" s="111">
        <v>15997</v>
      </c>
      <c r="E18" s="112">
        <f t="shared" si="0"/>
        <v>0.9113541844698911</v>
      </c>
    </row>
    <row r="19" spans="1:5" ht="22.5" customHeight="1">
      <c r="A19" s="32" t="s">
        <v>543</v>
      </c>
      <c r="B19" s="111">
        <v>0</v>
      </c>
      <c r="C19" s="114">
        <v>0</v>
      </c>
      <c r="D19" s="114"/>
      <c r="E19" s="112"/>
    </row>
    <row r="20" spans="1:5" ht="22.5" customHeight="1">
      <c r="A20" s="32" t="s">
        <v>544</v>
      </c>
      <c r="B20" s="111">
        <v>0</v>
      </c>
      <c r="C20" s="111">
        <v>0</v>
      </c>
      <c r="D20" s="111"/>
      <c r="E20" s="112"/>
    </row>
    <row r="21" spans="1:5" ht="22.5" customHeight="1">
      <c r="A21" s="32" t="s">
        <v>545</v>
      </c>
      <c r="B21" s="111">
        <v>0</v>
      </c>
      <c r="C21" s="111">
        <v>0</v>
      </c>
      <c r="D21" s="111"/>
      <c r="E21" s="112"/>
    </row>
    <row r="22" spans="1:5" ht="22.5" customHeight="1">
      <c r="A22" s="32" t="s">
        <v>546</v>
      </c>
      <c r="B22" s="111">
        <v>0</v>
      </c>
      <c r="C22" s="111">
        <v>0</v>
      </c>
      <c r="D22" s="111">
        <v>184</v>
      </c>
      <c r="E22" s="112"/>
    </row>
    <row r="23" spans="1:5" ht="22.5" customHeight="1">
      <c r="A23" s="32" t="s">
        <v>547</v>
      </c>
      <c r="B23" s="111">
        <v>15283</v>
      </c>
      <c r="C23" s="111">
        <v>14593</v>
      </c>
      <c r="D23" s="111">
        <v>14029</v>
      </c>
      <c r="E23" s="112">
        <f t="shared" si="0"/>
        <v>0.9613513328308093</v>
      </c>
    </row>
    <row r="24" spans="1:5" ht="22.5" customHeight="1">
      <c r="A24" s="32" t="s">
        <v>548</v>
      </c>
      <c r="B24" s="111">
        <v>0</v>
      </c>
      <c r="C24" s="111">
        <v>0</v>
      </c>
      <c r="D24" s="111"/>
      <c r="E24" s="112"/>
    </row>
    <row r="25" spans="1:5" ht="22.5" customHeight="1">
      <c r="A25" s="32" t="s">
        <v>549</v>
      </c>
      <c r="B25" s="111">
        <v>10000</v>
      </c>
      <c r="C25" s="111">
        <v>10000</v>
      </c>
      <c r="D25" s="111">
        <v>6282</v>
      </c>
      <c r="E25" s="112">
        <f t="shared" si="0"/>
        <v>0.6282</v>
      </c>
    </row>
    <row r="26" spans="1:5" ht="22.5" customHeight="1">
      <c r="A26" s="32" t="s">
        <v>550</v>
      </c>
      <c r="B26" s="111">
        <v>0</v>
      </c>
      <c r="C26" s="111">
        <v>0</v>
      </c>
      <c r="D26" s="111"/>
      <c r="E26" s="112"/>
    </row>
    <row r="27" spans="1:5" ht="22.5" customHeight="1">
      <c r="A27" s="31" t="s">
        <v>551</v>
      </c>
      <c r="B27" s="111">
        <v>218714</v>
      </c>
      <c r="C27" s="111">
        <v>138697</v>
      </c>
      <c r="D27" s="111">
        <v>136831</v>
      </c>
      <c r="E27" s="112">
        <f t="shared" si="0"/>
        <v>0.9865462122468402</v>
      </c>
    </row>
    <row r="28" spans="1:5" ht="22.5" customHeight="1">
      <c r="A28" s="32" t="s">
        <v>552</v>
      </c>
      <c r="B28" s="111">
        <v>48654</v>
      </c>
      <c r="C28" s="111">
        <v>48654</v>
      </c>
      <c r="D28" s="111">
        <v>50024</v>
      </c>
      <c r="E28" s="112">
        <f t="shared" si="0"/>
        <v>1.028158013729601</v>
      </c>
    </row>
    <row r="29" spans="1:5" ht="22.5" customHeight="1">
      <c r="A29" s="32" t="s">
        <v>553</v>
      </c>
      <c r="B29" s="111">
        <v>28384</v>
      </c>
      <c r="C29" s="111">
        <v>28384</v>
      </c>
      <c r="D29" s="111">
        <v>26782</v>
      </c>
      <c r="E29" s="112">
        <f t="shared" si="0"/>
        <v>0.9435597519729425</v>
      </c>
    </row>
    <row r="30" spans="1:5" ht="22.5" customHeight="1">
      <c r="A30" s="32" t="s">
        <v>554</v>
      </c>
      <c r="B30" s="111">
        <v>14237</v>
      </c>
      <c r="C30" s="111">
        <v>14237</v>
      </c>
      <c r="D30" s="111">
        <v>26005</v>
      </c>
      <c r="E30" s="112">
        <f t="shared" si="0"/>
        <v>1.826578633139004</v>
      </c>
    </row>
    <row r="31" spans="1:5" ht="22.5" customHeight="1">
      <c r="A31" s="32" t="s">
        <v>555</v>
      </c>
      <c r="B31" s="111">
        <v>200</v>
      </c>
      <c r="C31" s="111">
        <v>200</v>
      </c>
      <c r="D31" s="111">
        <v>1545</v>
      </c>
      <c r="E31" s="112">
        <f t="shared" si="0"/>
        <v>7.725</v>
      </c>
    </row>
    <row r="32" spans="1:5" ht="22.5" customHeight="1">
      <c r="A32" s="32" t="s">
        <v>556</v>
      </c>
      <c r="B32" s="111">
        <v>117543</v>
      </c>
      <c r="C32" s="111">
        <v>37526</v>
      </c>
      <c r="D32" s="111">
        <v>21195</v>
      </c>
      <c r="E32" s="112">
        <f t="shared" si="0"/>
        <v>0.5648083995096733</v>
      </c>
    </row>
    <row r="33" spans="1:5" ht="22.5" customHeight="1">
      <c r="A33" s="32" t="s">
        <v>557</v>
      </c>
      <c r="B33" s="111">
        <v>20</v>
      </c>
      <c r="C33" s="111">
        <v>20</v>
      </c>
      <c r="D33" s="111">
        <v>325</v>
      </c>
      <c r="E33" s="112">
        <f t="shared" si="0"/>
        <v>16.25</v>
      </c>
    </row>
    <row r="34" spans="1:5" ht="22.5" customHeight="1">
      <c r="A34" s="32" t="s">
        <v>558</v>
      </c>
      <c r="B34" s="111">
        <v>7100</v>
      </c>
      <c r="C34" s="111">
        <v>7100</v>
      </c>
      <c r="D34" s="111">
        <v>7805</v>
      </c>
      <c r="E34" s="112">
        <f t="shared" si="0"/>
        <v>1.0992957746478873</v>
      </c>
    </row>
    <row r="35" spans="1:5" ht="22.5" customHeight="1">
      <c r="A35" s="32" t="s">
        <v>559</v>
      </c>
      <c r="B35" s="111">
        <v>2576</v>
      </c>
      <c r="C35" s="111">
        <v>2576</v>
      </c>
      <c r="D35" s="111">
        <v>3150</v>
      </c>
      <c r="E35" s="112">
        <f t="shared" si="0"/>
        <v>1.2228260869565217</v>
      </c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4"/>
  <sheetViews>
    <sheetView workbookViewId="0" topLeftCell="A1">
      <selection activeCell="A1" sqref="A1:IV16384"/>
    </sheetView>
  </sheetViews>
  <sheetFormatPr defaultColWidth="9.125" defaultRowHeight="22.5" customHeight="1"/>
  <cols>
    <col min="1" max="1" width="30.25390625" style="109" bestFit="1" customWidth="1"/>
    <col min="2" max="4" width="10.375" style="109" bestFit="1" customWidth="1"/>
    <col min="5" max="5" width="8.625" style="109" bestFit="1" customWidth="1"/>
    <col min="6" max="254" width="9.125" style="109" customWidth="1"/>
    <col min="255" max="16384" width="9.125" style="109" customWidth="1"/>
  </cols>
  <sheetData>
    <row r="1" spans="1:5" s="108" customFormat="1" ht="22.5" customHeight="1">
      <c r="A1" s="107" t="s">
        <v>317</v>
      </c>
      <c r="B1" s="107"/>
      <c r="C1" s="107"/>
      <c r="D1" s="107"/>
      <c r="E1" s="107"/>
    </row>
    <row r="2" spans="4:5" ht="22.5" customHeight="1">
      <c r="D2" s="110" t="s">
        <v>318</v>
      </c>
      <c r="E2" s="110"/>
    </row>
    <row r="3" spans="1:5" ht="24">
      <c r="A3" s="106" t="s">
        <v>319</v>
      </c>
      <c r="B3" s="106" t="s">
        <v>88</v>
      </c>
      <c r="C3" s="106" t="s">
        <v>75</v>
      </c>
      <c r="D3" s="106" t="s">
        <v>76</v>
      </c>
      <c r="E3" s="76" t="s">
        <v>77</v>
      </c>
    </row>
    <row r="4" spans="1:5" ht="22.5" customHeight="1">
      <c r="A4" s="27" t="s">
        <v>260</v>
      </c>
      <c r="B4" s="111">
        <v>1291104</v>
      </c>
      <c r="C4" s="111">
        <v>1479035</v>
      </c>
      <c r="D4" s="111">
        <v>1389197</v>
      </c>
      <c r="E4" s="112">
        <f>D4/C4</f>
        <v>0.9392590439036264</v>
      </c>
    </row>
    <row r="5" spans="1:5" ht="22.5" customHeight="1">
      <c r="A5" s="113" t="s">
        <v>320</v>
      </c>
      <c r="B5" s="111">
        <v>84811</v>
      </c>
      <c r="C5" s="111">
        <v>88332</v>
      </c>
      <c r="D5" s="111">
        <v>84735</v>
      </c>
      <c r="E5" s="112">
        <f aca="true" t="shared" si="0" ref="E5:E67">D5/C5</f>
        <v>0.9592786306208395</v>
      </c>
    </row>
    <row r="6" spans="1:5" ht="22.5" customHeight="1">
      <c r="A6" s="74" t="s">
        <v>321</v>
      </c>
      <c r="B6" s="111">
        <v>1738</v>
      </c>
      <c r="C6" s="111">
        <v>1787</v>
      </c>
      <c r="D6" s="111">
        <v>1787</v>
      </c>
      <c r="E6" s="112">
        <f t="shared" si="0"/>
        <v>1</v>
      </c>
    </row>
    <row r="7" spans="1:5" ht="22.5" customHeight="1">
      <c r="A7" s="74" t="s">
        <v>322</v>
      </c>
      <c r="B7" s="111">
        <v>1225</v>
      </c>
      <c r="C7" s="111">
        <v>1245</v>
      </c>
      <c r="D7" s="111">
        <v>1245</v>
      </c>
      <c r="E7" s="112">
        <f t="shared" si="0"/>
        <v>1</v>
      </c>
    </row>
    <row r="8" spans="1:5" ht="22.5" customHeight="1">
      <c r="A8" s="74" t="s">
        <v>323</v>
      </c>
      <c r="B8" s="111">
        <v>31068</v>
      </c>
      <c r="C8" s="111">
        <v>32729</v>
      </c>
      <c r="D8" s="111">
        <v>29394</v>
      </c>
      <c r="E8" s="112">
        <f t="shared" si="0"/>
        <v>0.8981026001405481</v>
      </c>
    </row>
    <row r="9" spans="1:5" ht="22.5" customHeight="1">
      <c r="A9" s="74" t="s">
        <v>324</v>
      </c>
      <c r="B9" s="111">
        <v>1787</v>
      </c>
      <c r="C9" s="111">
        <v>1918</v>
      </c>
      <c r="D9" s="111">
        <v>1828</v>
      </c>
      <c r="E9" s="112">
        <f t="shared" si="0"/>
        <v>0.9530761209593326</v>
      </c>
    </row>
    <row r="10" spans="1:5" ht="22.5" customHeight="1">
      <c r="A10" s="74" t="s">
        <v>325</v>
      </c>
      <c r="B10" s="111">
        <v>1077</v>
      </c>
      <c r="C10" s="111">
        <v>1083</v>
      </c>
      <c r="D10" s="111">
        <v>1081</v>
      </c>
      <c r="E10" s="112">
        <f t="shared" si="0"/>
        <v>0.9981532779316713</v>
      </c>
    </row>
    <row r="11" spans="1:5" ht="22.5" customHeight="1">
      <c r="A11" s="74" t="s">
        <v>326</v>
      </c>
      <c r="B11" s="111">
        <v>1592</v>
      </c>
      <c r="C11" s="111">
        <v>2247</v>
      </c>
      <c r="D11" s="111">
        <v>2233</v>
      </c>
      <c r="E11" s="112">
        <f t="shared" si="0"/>
        <v>0.9937694704049844</v>
      </c>
    </row>
    <row r="12" spans="1:5" ht="22.5" customHeight="1">
      <c r="A12" s="74" t="s">
        <v>327</v>
      </c>
      <c r="B12" s="111">
        <v>7055</v>
      </c>
      <c r="C12" s="111">
        <v>6213</v>
      </c>
      <c r="D12" s="111">
        <v>6213</v>
      </c>
      <c r="E12" s="112">
        <f t="shared" si="0"/>
        <v>1</v>
      </c>
    </row>
    <row r="13" spans="1:5" ht="22.5" customHeight="1">
      <c r="A13" s="74" t="s">
        <v>328</v>
      </c>
      <c r="B13" s="111">
        <v>1629</v>
      </c>
      <c r="C13" s="111">
        <v>1614</v>
      </c>
      <c r="D13" s="111">
        <v>1614</v>
      </c>
      <c r="E13" s="112">
        <f t="shared" si="0"/>
        <v>1</v>
      </c>
    </row>
    <row r="14" spans="1:5" ht="22.5" customHeight="1">
      <c r="A14" s="74" t="s">
        <v>329</v>
      </c>
      <c r="B14" s="111">
        <v>0</v>
      </c>
      <c r="C14" s="111">
        <v>0</v>
      </c>
      <c r="D14" s="111">
        <v>0</v>
      </c>
      <c r="E14" s="112"/>
    </row>
    <row r="15" spans="1:5" ht="22.5" customHeight="1">
      <c r="A15" s="74" t="s">
        <v>330</v>
      </c>
      <c r="B15" s="111">
        <v>170</v>
      </c>
      <c r="C15" s="114">
        <v>878</v>
      </c>
      <c r="D15" s="114">
        <v>818</v>
      </c>
      <c r="E15" s="112">
        <f t="shared" si="0"/>
        <v>0.9316628701594533</v>
      </c>
    </row>
    <row r="16" spans="1:5" ht="22.5" customHeight="1">
      <c r="A16" s="74" t="s">
        <v>331</v>
      </c>
      <c r="B16" s="111">
        <v>3379</v>
      </c>
      <c r="C16" s="114">
        <v>4423</v>
      </c>
      <c r="D16" s="114">
        <v>4423</v>
      </c>
      <c r="E16" s="112">
        <f t="shared" si="0"/>
        <v>1</v>
      </c>
    </row>
    <row r="17" spans="1:5" ht="22.5" customHeight="1">
      <c r="A17" s="74" t="s">
        <v>332</v>
      </c>
      <c r="B17" s="111">
        <v>1313</v>
      </c>
      <c r="C17" s="114">
        <v>1480</v>
      </c>
      <c r="D17" s="114">
        <v>1480</v>
      </c>
      <c r="E17" s="112">
        <f t="shared" si="0"/>
        <v>1</v>
      </c>
    </row>
    <row r="18" spans="1:5" ht="22.5" customHeight="1">
      <c r="A18" s="74" t="s">
        <v>333</v>
      </c>
      <c r="B18" s="111">
        <v>0</v>
      </c>
      <c r="C18" s="114">
        <v>0</v>
      </c>
      <c r="D18" s="114">
        <v>0</v>
      </c>
      <c r="E18" s="112"/>
    </row>
    <row r="19" spans="1:5" ht="22.5" customHeight="1">
      <c r="A19" s="74" t="s">
        <v>334</v>
      </c>
      <c r="B19" s="111">
        <v>3778</v>
      </c>
      <c r="C19" s="114">
        <v>3649</v>
      </c>
      <c r="D19" s="114">
        <v>3649</v>
      </c>
      <c r="E19" s="112">
        <f t="shared" si="0"/>
        <v>1</v>
      </c>
    </row>
    <row r="20" spans="1:5" ht="22.5" customHeight="1">
      <c r="A20" s="74" t="s">
        <v>335</v>
      </c>
      <c r="B20" s="111">
        <v>4559</v>
      </c>
      <c r="C20" s="114">
        <v>4381</v>
      </c>
      <c r="D20" s="114">
        <v>4381</v>
      </c>
      <c r="E20" s="112">
        <f t="shared" si="0"/>
        <v>1</v>
      </c>
    </row>
    <row r="21" spans="1:5" ht="22.5" customHeight="1">
      <c r="A21" s="74" t="s">
        <v>336</v>
      </c>
      <c r="B21" s="111">
        <v>268</v>
      </c>
      <c r="C21" s="114">
        <v>359</v>
      </c>
      <c r="D21" s="114">
        <v>359</v>
      </c>
      <c r="E21" s="112">
        <f t="shared" si="0"/>
        <v>1</v>
      </c>
    </row>
    <row r="22" spans="1:5" ht="22.5" customHeight="1">
      <c r="A22" s="74" t="s">
        <v>337</v>
      </c>
      <c r="B22" s="111">
        <v>30</v>
      </c>
      <c r="C22" s="114">
        <v>72</v>
      </c>
      <c r="D22" s="114">
        <v>72</v>
      </c>
      <c r="E22" s="112">
        <f t="shared" si="0"/>
        <v>1</v>
      </c>
    </row>
    <row r="23" spans="1:5" ht="22.5" customHeight="1">
      <c r="A23" s="74" t="s">
        <v>338</v>
      </c>
      <c r="B23" s="111">
        <v>82</v>
      </c>
      <c r="C23" s="114">
        <v>64</v>
      </c>
      <c r="D23" s="114">
        <v>64</v>
      </c>
      <c r="E23" s="112">
        <f t="shared" si="0"/>
        <v>1</v>
      </c>
    </row>
    <row r="24" spans="1:5" ht="22.5" customHeight="1">
      <c r="A24" s="74" t="s">
        <v>339</v>
      </c>
      <c r="B24" s="111">
        <v>510</v>
      </c>
      <c r="C24" s="114">
        <v>505</v>
      </c>
      <c r="D24" s="114">
        <v>504</v>
      </c>
      <c r="E24" s="112">
        <f t="shared" si="0"/>
        <v>0.998019801980198</v>
      </c>
    </row>
    <row r="25" spans="1:5" ht="22.5" customHeight="1">
      <c r="A25" s="74" t="s">
        <v>340</v>
      </c>
      <c r="B25" s="111">
        <v>877</v>
      </c>
      <c r="C25" s="114">
        <v>899</v>
      </c>
      <c r="D25" s="114">
        <v>899</v>
      </c>
      <c r="E25" s="112">
        <f t="shared" si="0"/>
        <v>1</v>
      </c>
    </row>
    <row r="26" spans="1:5" ht="22.5" customHeight="1">
      <c r="A26" s="74" t="s">
        <v>341</v>
      </c>
      <c r="B26" s="111">
        <v>1639</v>
      </c>
      <c r="C26" s="114">
        <v>1658</v>
      </c>
      <c r="D26" s="114">
        <v>1658</v>
      </c>
      <c r="E26" s="112">
        <f t="shared" si="0"/>
        <v>1</v>
      </c>
    </row>
    <row r="27" spans="1:5" ht="22.5" customHeight="1">
      <c r="A27" s="74" t="s">
        <v>342</v>
      </c>
      <c r="B27" s="111">
        <v>3741</v>
      </c>
      <c r="C27" s="114">
        <v>3933</v>
      </c>
      <c r="D27" s="114">
        <v>3933</v>
      </c>
      <c r="E27" s="112">
        <f t="shared" si="0"/>
        <v>1</v>
      </c>
    </row>
    <row r="28" spans="1:5" ht="22.5" customHeight="1">
      <c r="A28" s="74" t="s">
        <v>343</v>
      </c>
      <c r="B28" s="111">
        <v>2169</v>
      </c>
      <c r="C28" s="114">
        <v>1718</v>
      </c>
      <c r="D28" s="114">
        <v>1718</v>
      </c>
      <c r="E28" s="112">
        <f t="shared" si="0"/>
        <v>1</v>
      </c>
    </row>
    <row r="29" spans="1:5" ht="22.5" customHeight="1">
      <c r="A29" s="74" t="s">
        <v>344</v>
      </c>
      <c r="B29" s="111">
        <v>1985</v>
      </c>
      <c r="C29" s="114">
        <v>2088</v>
      </c>
      <c r="D29" s="114">
        <v>2088</v>
      </c>
      <c r="E29" s="112">
        <f t="shared" si="0"/>
        <v>1</v>
      </c>
    </row>
    <row r="30" spans="1:5" ht="22.5" customHeight="1">
      <c r="A30" s="74" t="s">
        <v>345</v>
      </c>
      <c r="B30" s="111">
        <v>356</v>
      </c>
      <c r="C30" s="114">
        <v>407</v>
      </c>
      <c r="D30" s="114">
        <v>407</v>
      </c>
      <c r="E30" s="112">
        <f t="shared" si="0"/>
        <v>1</v>
      </c>
    </row>
    <row r="31" spans="1:5" ht="22.5" customHeight="1">
      <c r="A31" s="74" t="s">
        <v>346</v>
      </c>
      <c r="B31" s="111">
        <v>30</v>
      </c>
      <c r="C31" s="114">
        <v>31</v>
      </c>
      <c r="D31" s="114">
        <v>31</v>
      </c>
      <c r="E31" s="112">
        <f t="shared" si="0"/>
        <v>1</v>
      </c>
    </row>
    <row r="32" spans="1:5" ht="22.5" customHeight="1">
      <c r="A32" s="74" t="s">
        <v>347</v>
      </c>
      <c r="B32" s="111">
        <v>4047</v>
      </c>
      <c r="C32" s="114">
        <v>4320</v>
      </c>
      <c r="D32" s="114">
        <v>4320</v>
      </c>
      <c r="E32" s="112">
        <f t="shared" si="0"/>
        <v>1</v>
      </c>
    </row>
    <row r="33" spans="1:5" ht="22.5" customHeight="1">
      <c r="A33" s="74" t="s">
        <v>348</v>
      </c>
      <c r="B33" s="111">
        <v>8707</v>
      </c>
      <c r="C33" s="114">
        <v>8631</v>
      </c>
      <c r="D33" s="114">
        <v>8536</v>
      </c>
      <c r="E33" s="112">
        <f t="shared" si="0"/>
        <v>0.988993164175646</v>
      </c>
    </row>
    <row r="34" spans="1:5" ht="22.5" customHeight="1">
      <c r="A34" s="113" t="s">
        <v>349</v>
      </c>
      <c r="B34" s="111">
        <v>0</v>
      </c>
      <c r="C34" s="114">
        <v>0</v>
      </c>
      <c r="D34" s="114">
        <v>0</v>
      </c>
      <c r="E34" s="112"/>
    </row>
    <row r="35" spans="1:5" ht="22.5" customHeight="1">
      <c r="A35" s="74" t="s">
        <v>350</v>
      </c>
      <c r="B35" s="111">
        <v>0</v>
      </c>
      <c r="C35" s="114">
        <v>0</v>
      </c>
      <c r="D35" s="114">
        <v>0</v>
      </c>
      <c r="E35" s="112"/>
    </row>
    <row r="36" spans="1:5" ht="22.5" customHeight="1">
      <c r="A36" s="74" t="s">
        <v>351</v>
      </c>
      <c r="B36" s="111">
        <v>0</v>
      </c>
      <c r="C36" s="114">
        <v>0</v>
      </c>
      <c r="D36" s="114">
        <v>0</v>
      </c>
      <c r="E36" s="112"/>
    </row>
    <row r="37" spans="1:5" ht="22.5" customHeight="1">
      <c r="A37" s="74" t="s">
        <v>352</v>
      </c>
      <c r="B37" s="111">
        <v>0</v>
      </c>
      <c r="C37" s="114">
        <v>0</v>
      </c>
      <c r="D37" s="114">
        <v>0</v>
      </c>
      <c r="E37" s="112"/>
    </row>
    <row r="38" spans="1:5" ht="22.5" customHeight="1">
      <c r="A38" s="74" t="s">
        <v>353</v>
      </c>
      <c r="B38" s="111">
        <v>0</v>
      </c>
      <c r="C38" s="114">
        <v>0</v>
      </c>
      <c r="D38" s="114">
        <v>0</v>
      </c>
      <c r="E38" s="112"/>
    </row>
    <row r="39" spans="1:5" ht="22.5" customHeight="1">
      <c r="A39" s="74" t="s">
        <v>354</v>
      </c>
      <c r="B39" s="111">
        <v>0</v>
      </c>
      <c r="C39" s="114">
        <v>0</v>
      </c>
      <c r="D39" s="114">
        <v>0</v>
      </c>
      <c r="E39" s="112"/>
    </row>
    <row r="40" spans="1:5" ht="22.5" customHeight="1">
      <c r="A40" s="74" t="s">
        <v>355</v>
      </c>
      <c r="B40" s="111">
        <v>0</v>
      </c>
      <c r="C40" s="114">
        <v>0</v>
      </c>
      <c r="D40" s="114">
        <v>0</v>
      </c>
      <c r="E40" s="112"/>
    </row>
    <row r="41" spans="1:5" ht="22.5" customHeight="1">
      <c r="A41" s="74" t="s">
        <v>356</v>
      </c>
      <c r="B41" s="111">
        <v>0</v>
      </c>
      <c r="C41" s="114">
        <v>0</v>
      </c>
      <c r="D41" s="114">
        <v>0</v>
      </c>
      <c r="E41" s="112"/>
    </row>
    <row r="42" spans="1:5" ht="22.5" customHeight="1">
      <c r="A42" s="74" t="s">
        <v>357</v>
      </c>
      <c r="B42" s="111">
        <v>0</v>
      </c>
      <c r="C42" s="114">
        <v>0</v>
      </c>
      <c r="D42" s="114">
        <v>0</v>
      </c>
      <c r="E42" s="112"/>
    </row>
    <row r="43" spans="1:5" ht="22.5" customHeight="1">
      <c r="A43" s="113" t="s">
        <v>358</v>
      </c>
      <c r="B43" s="111">
        <v>1593</v>
      </c>
      <c r="C43" s="114">
        <v>3039</v>
      </c>
      <c r="D43" s="114">
        <v>2835</v>
      </c>
      <c r="E43" s="112">
        <f t="shared" si="0"/>
        <v>0.932872655478776</v>
      </c>
    </row>
    <row r="44" spans="1:5" ht="22.5" customHeight="1">
      <c r="A44" s="74" t="s">
        <v>359</v>
      </c>
      <c r="B44" s="111">
        <v>0</v>
      </c>
      <c r="C44" s="114">
        <v>0</v>
      </c>
      <c r="D44" s="114">
        <v>0</v>
      </c>
      <c r="E44" s="112"/>
    </row>
    <row r="45" spans="1:5" ht="22.5" customHeight="1">
      <c r="A45" s="74" t="s">
        <v>360</v>
      </c>
      <c r="B45" s="111">
        <v>0</v>
      </c>
      <c r="C45" s="114">
        <v>0</v>
      </c>
      <c r="D45" s="114">
        <v>0</v>
      </c>
      <c r="E45" s="112"/>
    </row>
    <row r="46" spans="1:5" ht="22.5" customHeight="1">
      <c r="A46" s="74" t="s">
        <v>361</v>
      </c>
      <c r="B46" s="111">
        <v>0</v>
      </c>
      <c r="C46" s="114">
        <v>0</v>
      </c>
      <c r="D46" s="114">
        <v>0</v>
      </c>
      <c r="E46" s="112"/>
    </row>
    <row r="47" spans="1:5" ht="22.5" customHeight="1">
      <c r="A47" s="74" t="s">
        <v>362</v>
      </c>
      <c r="B47" s="111">
        <v>202</v>
      </c>
      <c r="C47" s="114">
        <v>441</v>
      </c>
      <c r="D47" s="114">
        <v>317</v>
      </c>
      <c r="E47" s="112">
        <f t="shared" si="0"/>
        <v>0.7188208616780045</v>
      </c>
    </row>
    <row r="48" spans="1:5" ht="22.5" customHeight="1">
      <c r="A48" s="74" t="s">
        <v>363</v>
      </c>
      <c r="B48" s="111">
        <v>1391</v>
      </c>
      <c r="C48" s="114">
        <v>2598</v>
      </c>
      <c r="D48" s="114">
        <v>2518</v>
      </c>
      <c r="E48" s="112">
        <f t="shared" si="0"/>
        <v>0.9692070823710547</v>
      </c>
    </row>
    <row r="49" spans="1:5" ht="22.5" customHeight="1">
      <c r="A49" s="113" t="s">
        <v>364</v>
      </c>
      <c r="B49" s="111">
        <v>66390</v>
      </c>
      <c r="C49" s="114">
        <v>113037</v>
      </c>
      <c r="D49" s="114">
        <v>112388</v>
      </c>
      <c r="E49" s="112">
        <f t="shared" si="0"/>
        <v>0.9942585171227121</v>
      </c>
    </row>
    <row r="50" spans="1:5" ht="22.5" customHeight="1">
      <c r="A50" s="74" t="s">
        <v>365</v>
      </c>
      <c r="B50" s="111">
        <v>3477</v>
      </c>
      <c r="C50" s="114">
        <v>4673</v>
      </c>
      <c r="D50" s="114">
        <v>4028</v>
      </c>
      <c r="E50" s="112">
        <f t="shared" si="0"/>
        <v>0.8619730365931949</v>
      </c>
    </row>
    <row r="51" spans="1:5" ht="22.5" customHeight="1">
      <c r="A51" s="74" t="s">
        <v>366</v>
      </c>
      <c r="B51" s="111">
        <v>54588</v>
      </c>
      <c r="C51" s="114">
        <v>77836</v>
      </c>
      <c r="D51" s="114">
        <v>77836</v>
      </c>
      <c r="E51" s="112">
        <f t="shared" si="0"/>
        <v>1</v>
      </c>
    </row>
    <row r="52" spans="1:5" ht="22.5" customHeight="1">
      <c r="A52" s="74" t="s">
        <v>367</v>
      </c>
      <c r="B52" s="111">
        <v>0</v>
      </c>
      <c r="C52" s="114">
        <v>0</v>
      </c>
      <c r="D52" s="114">
        <v>0</v>
      </c>
      <c r="E52" s="112"/>
    </row>
    <row r="53" spans="1:5" ht="22.5" customHeight="1">
      <c r="A53" s="74" t="s">
        <v>368</v>
      </c>
      <c r="B53" s="111">
        <v>0</v>
      </c>
      <c r="C53" s="114">
        <v>634</v>
      </c>
      <c r="D53" s="114">
        <v>634</v>
      </c>
      <c r="E53" s="112">
        <f t="shared" si="0"/>
        <v>1</v>
      </c>
    </row>
    <row r="54" spans="1:5" ht="22.5" customHeight="1">
      <c r="A54" s="74" t="s">
        <v>369</v>
      </c>
      <c r="B54" s="111">
        <v>0</v>
      </c>
      <c r="C54" s="114">
        <v>532</v>
      </c>
      <c r="D54" s="114">
        <v>528</v>
      </c>
      <c r="E54" s="112">
        <f t="shared" si="0"/>
        <v>0.9924812030075187</v>
      </c>
    </row>
    <row r="55" spans="1:5" ht="22.5" customHeight="1">
      <c r="A55" s="74" t="s">
        <v>370</v>
      </c>
      <c r="B55" s="111">
        <v>1432</v>
      </c>
      <c r="C55" s="114">
        <v>1876</v>
      </c>
      <c r="D55" s="114">
        <v>1876</v>
      </c>
      <c r="E55" s="112">
        <f t="shared" si="0"/>
        <v>1</v>
      </c>
    </row>
    <row r="56" spans="1:5" ht="22.5" customHeight="1">
      <c r="A56" s="74" t="s">
        <v>371</v>
      </c>
      <c r="B56" s="111">
        <v>3464</v>
      </c>
      <c r="C56" s="114">
        <v>4597</v>
      </c>
      <c r="D56" s="114">
        <v>4597</v>
      </c>
      <c r="E56" s="112">
        <f t="shared" si="0"/>
        <v>1</v>
      </c>
    </row>
    <row r="57" spans="1:5" ht="22.5" customHeight="1">
      <c r="A57" s="74" t="s">
        <v>372</v>
      </c>
      <c r="B57" s="111">
        <v>3429</v>
      </c>
      <c r="C57" s="114">
        <v>4003</v>
      </c>
      <c r="D57" s="114">
        <v>4003</v>
      </c>
      <c r="E57" s="112">
        <f t="shared" si="0"/>
        <v>1</v>
      </c>
    </row>
    <row r="58" spans="1:5" ht="22.5" customHeight="1">
      <c r="A58" s="74" t="s">
        <v>373</v>
      </c>
      <c r="B58" s="111">
        <v>0</v>
      </c>
      <c r="C58" s="114">
        <v>0</v>
      </c>
      <c r="D58" s="114">
        <v>0</v>
      </c>
      <c r="E58" s="112"/>
    </row>
    <row r="59" spans="1:5" ht="22.5" customHeight="1">
      <c r="A59" s="74" t="s">
        <v>374</v>
      </c>
      <c r="B59" s="111">
        <v>0</v>
      </c>
      <c r="C59" s="114">
        <v>0</v>
      </c>
      <c r="D59" s="114">
        <v>0</v>
      </c>
      <c r="E59" s="112"/>
    </row>
    <row r="60" spans="1:5" ht="22.5" customHeight="1">
      <c r="A60" s="74" t="s">
        <v>375</v>
      </c>
      <c r="B60" s="111">
        <v>0</v>
      </c>
      <c r="C60" s="114">
        <v>0</v>
      </c>
      <c r="D60" s="114">
        <v>0</v>
      </c>
      <c r="E60" s="112"/>
    </row>
    <row r="61" spans="1:5" ht="22.5" customHeight="1">
      <c r="A61" s="74" t="s">
        <v>376</v>
      </c>
      <c r="B61" s="111">
        <v>0</v>
      </c>
      <c r="C61" s="114">
        <v>18886</v>
      </c>
      <c r="D61" s="114">
        <v>18886</v>
      </c>
      <c r="E61" s="112">
        <f t="shared" si="0"/>
        <v>1</v>
      </c>
    </row>
    <row r="62" spans="1:5" ht="22.5" customHeight="1">
      <c r="A62" s="113" t="s">
        <v>377</v>
      </c>
      <c r="B62" s="111">
        <v>102548</v>
      </c>
      <c r="C62" s="114">
        <v>130506</v>
      </c>
      <c r="D62" s="114">
        <v>127434</v>
      </c>
      <c r="E62" s="112">
        <f t="shared" si="0"/>
        <v>0.9764608523746034</v>
      </c>
    </row>
    <row r="63" spans="1:5" ht="22.5" customHeight="1">
      <c r="A63" s="74" t="s">
        <v>378</v>
      </c>
      <c r="B63" s="111">
        <v>2175</v>
      </c>
      <c r="C63" s="114">
        <v>2396</v>
      </c>
      <c r="D63" s="114">
        <v>2396</v>
      </c>
      <c r="E63" s="112">
        <f t="shared" si="0"/>
        <v>1</v>
      </c>
    </row>
    <row r="64" spans="1:5" ht="22.5" customHeight="1">
      <c r="A64" s="74" t="s">
        <v>379</v>
      </c>
      <c r="B64" s="111">
        <v>58743</v>
      </c>
      <c r="C64" s="114">
        <v>56667</v>
      </c>
      <c r="D64" s="114">
        <v>54525</v>
      </c>
      <c r="E64" s="112">
        <f t="shared" si="0"/>
        <v>0.9622002223516333</v>
      </c>
    </row>
    <row r="65" spans="1:5" ht="22.5" customHeight="1">
      <c r="A65" s="74" t="s">
        <v>380</v>
      </c>
      <c r="B65" s="111">
        <v>16802</v>
      </c>
      <c r="C65" s="114">
        <v>56627</v>
      </c>
      <c r="D65" s="114">
        <v>56627</v>
      </c>
      <c r="E65" s="112">
        <f t="shared" si="0"/>
        <v>1</v>
      </c>
    </row>
    <row r="66" spans="1:5" ht="22.5" customHeight="1">
      <c r="A66" s="74" t="s">
        <v>381</v>
      </c>
      <c r="B66" s="111">
        <v>0</v>
      </c>
      <c r="C66" s="114">
        <v>0</v>
      </c>
      <c r="D66" s="114">
        <v>0</v>
      </c>
      <c r="E66" s="112"/>
    </row>
    <row r="67" spans="1:5" ht="22.5" customHeight="1">
      <c r="A67" s="74" t="s">
        <v>382</v>
      </c>
      <c r="B67" s="111">
        <v>734</v>
      </c>
      <c r="C67" s="114">
        <v>704</v>
      </c>
      <c r="D67" s="114">
        <v>704</v>
      </c>
      <c r="E67" s="112">
        <f t="shared" si="0"/>
        <v>1</v>
      </c>
    </row>
    <row r="68" spans="1:5" ht="22.5" customHeight="1">
      <c r="A68" s="74" t="s">
        <v>383</v>
      </c>
      <c r="B68" s="111">
        <v>0</v>
      </c>
      <c r="C68" s="114">
        <v>0</v>
      </c>
      <c r="D68" s="114">
        <v>0</v>
      </c>
      <c r="E68" s="112"/>
    </row>
    <row r="69" spans="1:5" ht="22.5" customHeight="1">
      <c r="A69" s="74" t="s">
        <v>384</v>
      </c>
      <c r="B69" s="111">
        <v>425</v>
      </c>
      <c r="C69" s="114">
        <v>443</v>
      </c>
      <c r="D69" s="114">
        <v>443</v>
      </c>
      <c r="E69" s="112">
        <f aca="true" t="shared" si="1" ref="E69:E129">D69/C69</f>
        <v>1</v>
      </c>
    </row>
    <row r="70" spans="1:5" ht="22.5" customHeight="1">
      <c r="A70" s="74" t="s">
        <v>385</v>
      </c>
      <c r="B70" s="111">
        <v>3033</v>
      </c>
      <c r="C70" s="114">
        <v>3170</v>
      </c>
      <c r="D70" s="114">
        <v>3170</v>
      </c>
      <c r="E70" s="112">
        <f t="shared" si="1"/>
        <v>1</v>
      </c>
    </row>
    <row r="71" spans="1:5" ht="22.5" customHeight="1">
      <c r="A71" s="74" t="s">
        <v>386</v>
      </c>
      <c r="B71" s="111">
        <v>20636</v>
      </c>
      <c r="C71" s="114">
        <v>10499</v>
      </c>
      <c r="D71" s="114">
        <v>9569</v>
      </c>
      <c r="E71" s="112">
        <f t="shared" si="1"/>
        <v>0.9114201352509763</v>
      </c>
    </row>
    <row r="72" spans="1:5" ht="22.5" customHeight="1">
      <c r="A72" s="74" t="s">
        <v>387</v>
      </c>
      <c r="B72" s="111">
        <v>0</v>
      </c>
      <c r="C72" s="114">
        <v>0</v>
      </c>
      <c r="D72" s="114">
        <v>0</v>
      </c>
      <c r="E72" s="112"/>
    </row>
    <row r="73" spans="1:5" ht="22.5" customHeight="1">
      <c r="A73" s="113" t="s">
        <v>132</v>
      </c>
      <c r="B73" s="111">
        <v>4880</v>
      </c>
      <c r="C73" s="114">
        <v>8083</v>
      </c>
      <c r="D73" s="114">
        <v>6795</v>
      </c>
      <c r="E73" s="112">
        <f t="shared" si="1"/>
        <v>0.8406532228133119</v>
      </c>
    </row>
    <row r="74" spans="1:5" ht="22.5" customHeight="1">
      <c r="A74" s="74" t="s">
        <v>388</v>
      </c>
      <c r="B74" s="111">
        <v>1617</v>
      </c>
      <c r="C74" s="114">
        <v>461</v>
      </c>
      <c r="D74" s="114">
        <v>461</v>
      </c>
      <c r="E74" s="112">
        <f t="shared" si="1"/>
        <v>1</v>
      </c>
    </row>
    <row r="75" spans="1:5" ht="22.5" customHeight="1">
      <c r="A75" s="74" t="s">
        <v>389</v>
      </c>
      <c r="B75" s="111">
        <v>811</v>
      </c>
      <c r="C75" s="114">
        <v>785</v>
      </c>
      <c r="D75" s="114">
        <v>785</v>
      </c>
      <c r="E75" s="112">
        <f t="shared" si="1"/>
        <v>1</v>
      </c>
    </row>
    <row r="76" spans="1:5" ht="22.5" customHeight="1">
      <c r="A76" s="74" t="s">
        <v>390</v>
      </c>
      <c r="B76" s="111">
        <v>545</v>
      </c>
      <c r="C76" s="114">
        <v>530</v>
      </c>
      <c r="D76" s="114">
        <v>530</v>
      </c>
      <c r="E76" s="112">
        <f t="shared" si="1"/>
        <v>1</v>
      </c>
    </row>
    <row r="77" spans="1:5" ht="22.5" customHeight="1">
      <c r="A77" s="74" t="s">
        <v>391</v>
      </c>
      <c r="B77" s="111">
        <v>1008</v>
      </c>
      <c r="C77" s="114">
        <v>4408</v>
      </c>
      <c r="D77" s="114">
        <v>3212</v>
      </c>
      <c r="E77" s="112">
        <f t="shared" si="1"/>
        <v>0.7286751361161524</v>
      </c>
    </row>
    <row r="78" spans="1:5" ht="22.5" customHeight="1">
      <c r="A78" s="74" t="s">
        <v>392</v>
      </c>
      <c r="B78" s="111">
        <v>0</v>
      </c>
      <c r="C78" s="114">
        <v>0</v>
      </c>
      <c r="D78" s="114">
        <v>0</v>
      </c>
      <c r="E78" s="112"/>
    </row>
    <row r="79" spans="1:5" ht="22.5" customHeight="1">
      <c r="A79" s="74" t="s">
        <v>393</v>
      </c>
      <c r="B79" s="111">
        <v>262</v>
      </c>
      <c r="C79" s="114">
        <v>270</v>
      </c>
      <c r="D79" s="114">
        <v>270</v>
      </c>
      <c r="E79" s="112">
        <f t="shared" si="1"/>
        <v>1</v>
      </c>
    </row>
    <row r="80" spans="1:5" ht="22.5" customHeight="1">
      <c r="A80" s="74" t="s">
        <v>394</v>
      </c>
      <c r="B80" s="111">
        <v>637</v>
      </c>
      <c r="C80" s="114">
        <v>659</v>
      </c>
      <c r="D80" s="114">
        <v>659</v>
      </c>
      <c r="E80" s="112">
        <f t="shared" si="1"/>
        <v>1</v>
      </c>
    </row>
    <row r="81" spans="1:5" ht="22.5" customHeight="1">
      <c r="A81" s="74" t="s">
        <v>395</v>
      </c>
      <c r="B81" s="111">
        <v>0</v>
      </c>
      <c r="C81" s="114">
        <v>816</v>
      </c>
      <c r="D81" s="114">
        <v>814</v>
      </c>
      <c r="E81" s="112">
        <f t="shared" si="1"/>
        <v>0.9975490196078431</v>
      </c>
    </row>
    <row r="82" spans="1:5" ht="22.5" customHeight="1">
      <c r="A82" s="74" t="s">
        <v>396</v>
      </c>
      <c r="B82" s="111">
        <v>0</v>
      </c>
      <c r="C82" s="114">
        <v>0</v>
      </c>
      <c r="D82" s="114">
        <v>0</v>
      </c>
      <c r="E82" s="112"/>
    </row>
    <row r="83" spans="1:5" ht="22.5" customHeight="1">
      <c r="A83" s="74" t="s">
        <v>397</v>
      </c>
      <c r="B83" s="111">
        <v>0</v>
      </c>
      <c r="C83" s="114">
        <v>154</v>
      </c>
      <c r="D83" s="114">
        <v>64</v>
      </c>
      <c r="E83" s="112">
        <f t="shared" si="1"/>
        <v>0.4155844155844156</v>
      </c>
    </row>
    <row r="84" spans="1:5" ht="22.5" customHeight="1">
      <c r="A84" s="113" t="s">
        <v>133</v>
      </c>
      <c r="B84" s="111">
        <v>12653</v>
      </c>
      <c r="C84" s="114">
        <v>16498</v>
      </c>
      <c r="D84" s="114">
        <v>16110</v>
      </c>
      <c r="E84" s="112">
        <f t="shared" si="1"/>
        <v>0.9764819978179173</v>
      </c>
    </row>
    <row r="85" spans="1:5" ht="22.5" customHeight="1">
      <c r="A85" s="74" t="s">
        <v>398</v>
      </c>
      <c r="B85" s="111">
        <v>5403</v>
      </c>
      <c r="C85" s="114">
        <v>9031</v>
      </c>
      <c r="D85" s="114">
        <v>9031</v>
      </c>
      <c r="E85" s="112">
        <f t="shared" si="1"/>
        <v>1</v>
      </c>
    </row>
    <row r="86" spans="1:5" ht="22.5" customHeight="1">
      <c r="A86" s="74" t="s">
        <v>399</v>
      </c>
      <c r="B86" s="111">
        <v>272</v>
      </c>
      <c r="C86" s="114">
        <v>1250</v>
      </c>
      <c r="D86" s="114">
        <v>862</v>
      </c>
      <c r="E86" s="112">
        <f t="shared" si="1"/>
        <v>0.6896</v>
      </c>
    </row>
    <row r="87" spans="1:5" ht="22.5" customHeight="1">
      <c r="A87" s="74" t="s">
        <v>400</v>
      </c>
      <c r="B87" s="111">
        <v>3290</v>
      </c>
      <c r="C87" s="114">
        <v>3394</v>
      </c>
      <c r="D87" s="114">
        <v>3394</v>
      </c>
      <c r="E87" s="112">
        <f t="shared" si="1"/>
        <v>1</v>
      </c>
    </row>
    <row r="88" spans="1:5" ht="22.5" customHeight="1">
      <c r="A88" s="74" t="s">
        <v>401</v>
      </c>
      <c r="B88" s="111">
        <v>3088</v>
      </c>
      <c r="C88" s="114">
        <v>1387</v>
      </c>
      <c r="D88" s="114">
        <v>1387</v>
      </c>
      <c r="E88" s="112">
        <f t="shared" si="1"/>
        <v>1</v>
      </c>
    </row>
    <row r="89" spans="1:5" ht="22.5" customHeight="1">
      <c r="A89" s="74" t="s">
        <v>402</v>
      </c>
      <c r="B89" s="111">
        <v>600</v>
      </c>
      <c r="C89" s="114">
        <v>1436</v>
      </c>
      <c r="D89" s="114">
        <v>1436</v>
      </c>
      <c r="E89" s="112">
        <f t="shared" si="1"/>
        <v>1</v>
      </c>
    </row>
    <row r="90" spans="1:5" ht="22.5" customHeight="1">
      <c r="A90" s="113" t="s">
        <v>79</v>
      </c>
      <c r="B90" s="111">
        <v>488085</v>
      </c>
      <c r="C90" s="114">
        <v>566598</v>
      </c>
      <c r="D90" s="114">
        <v>560400</v>
      </c>
      <c r="E90" s="112">
        <f t="shared" si="1"/>
        <v>0.9890610273950844</v>
      </c>
    </row>
    <row r="91" spans="1:5" ht="22.5" customHeight="1">
      <c r="A91" s="74" t="s">
        <v>403</v>
      </c>
      <c r="B91" s="111">
        <v>5852</v>
      </c>
      <c r="C91" s="114">
        <v>5754</v>
      </c>
      <c r="D91" s="114">
        <v>5731</v>
      </c>
      <c r="E91" s="112">
        <f t="shared" si="1"/>
        <v>0.9960027806743135</v>
      </c>
    </row>
    <row r="92" spans="1:5" ht="22.5" customHeight="1">
      <c r="A92" s="74" t="s">
        <v>404</v>
      </c>
      <c r="B92" s="111">
        <v>11228</v>
      </c>
      <c r="C92" s="114">
        <v>2966</v>
      </c>
      <c r="D92" s="114">
        <v>2925</v>
      </c>
      <c r="E92" s="112">
        <f t="shared" si="1"/>
        <v>0.9861766689143627</v>
      </c>
    </row>
    <row r="93" spans="1:5" ht="22.5" customHeight="1">
      <c r="A93" s="74" t="s">
        <v>80</v>
      </c>
      <c r="B93" s="111">
        <v>0</v>
      </c>
      <c r="C93" s="114">
        <v>0</v>
      </c>
      <c r="D93" s="114">
        <v>0</v>
      </c>
      <c r="E93" s="112"/>
    </row>
    <row r="94" spans="1:5" ht="22.5" customHeight="1">
      <c r="A94" s="74" t="s">
        <v>405</v>
      </c>
      <c r="B94" s="111">
        <v>43848</v>
      </c>
      <c r="C94" s="114">
        <v>74023</v>
      </c>
      <c r="D94" s="114">
        <v>73923</v>
      </c>
      <c r="E94" s="112">
        <f t="shared" si="1"/>
        <v>0.9986490685327534</v>
      </c>
    </row>
    <row r="95" spans="1:5" ht="22.5" customHeight="1">
      <c r="A95" s="74" t="s">
        <v>406</v>
      </c>
      <c r="B95" s="111">
        <v>1</v>
      </c>
      <c r="C95" s="114">
        <v>0</v>
      </c>
      <c r="D95" s="114">
        <v>0</v>
      </c>
      <c r="E95" s="112"/>
    </row>
    <row r="96" spans="1:5" ht="22.5" customHeight="1">
      <c r="A96" s="74" t="s">
        <v>407</v>
      </c>
      <c r="B96" s="111">
        <v>968</v>
      </c>
      <c r="C96" s="114">
        <v>11942</v>
      </c>
      <c r="D96" s="114">
        <v>9604</v>
      </c>
      <c r="E96" s="112">
        <f t="shared" si="1"/>
        <v>0.8042203985932005</v>
      </c>
    </row>
    <row r="97" spans="1:5" ht="22.5" customHeight="1">
      <c r="A97" s="74" t="s">
        <v>408</v>
      </c>
      <c r="B97" s="111">
        <v>2474</v>
      </c>
      <c r="C97" s="114">
        <v>1599</v>
      </c>
      <c r="D97" s="114">
        <v>1009</v>
      </c>
      <c r="E97" s="112">
        <f t="shared" si="1"/>
        <v>0.631019387116948</v>
      </c>
    </row>
    <row r="98" spans="1:5" ht="22.5" customHeight="1">
      <c r="A98" s="74" t="s">
        <v>409</v>
      </c>
      <c r="B98" s="111">
        <v>1121</v>
      </c>
      <c r="C98" s="114">
        <v>8197</v>
      </c>
      <c r="D98" s="114">
        <v>7923</v>
      </c>
      <c r="E98" s="112">
        <f t="shared" si="1"/>
        <v>0.9665731365133585</v>
      </c>
    </row>
    <row r="99" spans="1:5" ht="22.5" customHeight="1">
      <c r="A99" s="74" t="s">
        <v>410</v>
      </c>
      <c r="B99" s="111">
        <v>12162</v>
      </c>
      <c r="C99" s="114">
        <v>9440</v>
      </c>
      <c r="D99" s="114">
        <v>7733</v>
      </c>
      <c r="E99" s="112">
        <f t="shared" si="1"/>
        <v>0.8191737288135593</v>
      </c>
    </row>
    <row r="100" spans="1:5" ht="22.5" customHeight="1">
      <c r="A100" s="74" t="s">
        <v>411</v>
      </c>
      <c r="B100" s="111">
        <v>15368</v>
      </c>
      <c r="C100" s="114">
        <v>2162</v>
      </c>
      <c r="D100" s="114">
        <v>2060</v>
      </c>
      <c r="E100" s="112">
        <f t="shared" si="1"/>
        <v>0.9528214616096207</v>
      </c>
    </row>
    <row r="101" spans="1:5" ht="22.5" customHeight="1">
      <c r="A101" s="74" t="s">
        <v>412</v>
      </c>
      <c r="B101" s="111">
        <v>0</v>
      </c>
      <c r="C101" s="114">
        <v>87</v>
      </c>
      <c r="D101" s="114">
        <v>0</v>
      </c>
      <c r="E101" s="112">
        <f t="shared" si="1"/>
        <v>0</v>
      </c>
    </row>
    <row r="102" spans="1:5" ht="22.5" customHeight="1">
      <c r="A102" s="74" t="s">
        <v>413</v>
      </c>
      <c r="B102" s="111">
        <v>74</v>
      </c>
      <c r="C102" s="114">
        <v>70</v>
      </c>
      <c r="D102" s="114">
        <v>70</v>
      </c>
      <c r="E102" s="112">
        <f t="shared" si="1"/>
        <v>1</v>
      </c>
    </row>
    <row r="103" spans="1:5" ht="22.5" customHeight="1">
      <c r="A103" s="74" t="s">
        <v>414</v>
      </c>
      <c r="B103" s="111">
        <v>287</v>
      </c>
      <c r="C103" s="114">
        <v>11662</v>
      </c>
      <c r="D103" s="114">
        <v>11559</v>
      </c>
      <c r="E103" s="112">
        <f t="shared" si="1"/>
        <v>0.9911678957297204</v>
      </c>
    </row>
    <row r="104" spans="1:5" ht="22.5" customHeight="1">
      <c r="A104" s="74" t="s">
        <v>415</v>
      </c>
      <c r="B104" s="111">
        <v>288</v>
      </c>
      <c r="C104" s="114">
        <v>548</v>
      </c>
      <c r="D104" s="114">
        <v>548</v>
      </c>
      <c r="E104" s="112">
        <f t="shared" si="1"/>
        <v>1</v>
      </c>
    </row>
    <row r="105" spans="1:5" ht="22.5" customHeight="1">
      <c r="A105" s="74" t="s">
        <v>416</v>
      </c>
      <c r="B105" s="111">
        <v>672</v>
      </c>
      <c r="C105" s="114">
        <v>306</v>
      </c>
      <c r="D105" s="114">
        <v>305</v>
      </c>
      <c r="E105" s="112">
        <f t="shared" si="1"/>
        <v>0.9967320261437909</v>
      </c>
    </row>
    <row r="106" spans="1:5" ht="22.5" customHeight="1">
      <c r="A106" s="74" t="s">
        <v>417</v>
      </c>
      <c r="B106" s="111">
        <v>0</v>
      </c>
      <c r="C106" s="114">
        <v>0</v>
      </c>
      <c r="D106" s="114">
        <v>0</v>
      </c>
      <c r="E106" s="112"/>
    </row>
    <row r="107" spans="1:5" ht="22.5" customHeight="1">
      <c r="A107" s="74" t="s">
        <v>418</v>
      </c>
      <c r="B107" s="111">
        <v>2633</v>
      </c>
      <c r="C107" s="114">
        <v>3284</v>
      </c>
      <c r="D107" s="114">
        <v>3280</v>
      </c>
      <c r="E107" s="112">
        <f t="shared" si="1"/>
        <v>0.9987819732034104</v>
      </c>
    </row>
    <row r="108" spans="1:5" ht="22.5" customHeight="1">
      <c r="A108" s="74" t="s">
        <v>419</v>
      </c>
      <c r="B108" s="111">
        <v>389119</v>
      </c>
      <c r="C108" s="114">
        <v>429763</v>
      </c>
      <c r="D108" s="114">
        <v>429752</v>
      </c>
      <c r="E108" s="112">
        <f t="shared" si="1"/>
        <v>0.9999744044973625</v>
      </c>
    </row>
    <row r="109" spans="1:5" ht="22.5" customHeight="1">
      <c r="A109" s="74" t="s">
        <v>420</v>
      </c>
      <c r="B109" s="111">
        <v>3</v>
      </c>
      <c r="C109" s="114">
        <v>0</v>
      </c>
      <c r="D109" s="114">
        <v>0</v>
      </c>
      <c r="E109" s="112"/>
    </row>
    <row r="110" spans="1:5" ht="22.5" customHeight="1">
      <c r="A110" s="74" t="s">
        <v>421</v>
      </c>
      <c r="B110" s="111">
        <v>1987</v>
      </c>
      <c r="C110" s="114">
        <v>4795</v>
      </c>
      <c r="D110" s="114">
        <v>3978</v>
      </c>
      <c r="E110" s="112">
        <f t="shared" si="1"/>
        <v>0.829614181438999</v>
      </c>
    </row>
    <row r="111" spans="1:5" ht="22.5" customHeight="1">
      <c r="A111" s="113" t="s">
        <v>422</v>
      </c>
      <c r="B111" s="111">
        <v>46767</v>
      </c>
      <c r="C111" s="114">
        <v>61963</v>
      </c>
      <c r="D111" s="114">
        <v>54218</v>
      </c>
      <c r="E111" s="112">
        <f t="shared" si="1"/>
        <v>0.8750060519987735</v>
      </c>
    </row>
    <row r="112" spans="1:5" ht="22.5" customHeight="1">
      <c r="A112" s="74" t="s">
        <v>423</v>
      </c>
      <c r="B112" s="111">
        <v>1276</v>
      </c>
      <c r="C112" s="114">
        <v>1254</v>
      </c>
      <c r="D112" s="114">
        <v>1254</v>
      </c>
      <c r="E112" s="112">
        <f t="shared" si="1"/>
        <v>1</v>
      </c>
    </row>
    <row r="113" spans="1:5" ht="22.5" customHeight="1">
      <c r="A113" s="74" t="s">
        <v>424</v>
      </c>
      <c r="B113" s="111">
        <v>2695</v>
      </c>
      <c r="C113" s="114">
        <v>4278</v>
      </c>
      <c r="D113" s="114">
        <v>2865</v>
      </c>
      <c r="E113" s="112">
        <f t="shared" si="1"/>
        <v>0.6697054698457223</v>
      </c>
    </row>
    <row r="114" spans="1:5" ht="22.5" customHeight="1">
      <c r="A114" s="74" t="s">
        <v>425</v>
      </c>
      <c r="B114" s="111">
        <v>2285</v>
      </c>
      <c r="C114" s="114">
        <v>2330</v>
      </c>
      <c r="D114" s="114">
        <v>2310</v>
      </c>
      <c r="E114" s="112">
        <f t="shared" si="1"/>
        <v>0.9914163090128756</v>
      </c>
    </row>
    <row r="115" spans="1:5" ht="22.5" customHeight="1">
      <c r="A115" s="74" t="s">
        <v>426</v>
      </c>
      <c r="B115" s="111">
        <v>8938</v>
      </c>
      <c r="C115" s="114">
        <v>10232</v>
      </c>
      <c r="D115" s="114">
        <v>10101</v>
      </c>
      <c r="E115" s="112">
        <f t="shared" si="1"/>
        <v>0.9871970289288506</v>
      </c>
    </row>
    <row r="116" spans="1:5" ht="22.5" customHeight="1">
      <c r="A116" s="74" t="s">
        <v>427</v>
      </c>
      <c r="B116" s="111">
        <v>0</v>
      </c>
      <c r="C116" s="114">
        <v>0</v>
      </c>
      <c r="D116" s="114">
        <v>0</v>
      </c>
      <c r="E116" s="112"/>
    </row>
    <row r="117" spans="1:5" ht="22.5" customHeight="1">
      <c r="A117" s="74" t="s">
        <v>428</v>
      </c>
      <c r="B117" s="111">
        <v>3852</v>
      </c>
      <c r="C117" s="114">
        <v>1360</v>
      </c>
      <c r="D117" s="114">
        <v>1336</v>
      </c>
      <c r="E117" s="112">
        <f t="shared" si="1"/>
        <v>0.9823529411764705</v>
      </c>
    </row>
    <row r="118" spans="1:5" ht="22.5" customHeight="1">
      <c r="A118" s="74" t="s">
        <v>429</v>
      </c>
      <c r="B118" s="111">
        <v>3460</v>
      </c>
      <c r="C118" s="114">
        <v>3264</v>
      </c>
      <c r="D118" s="114">
        <v>3264</v>
      </c>
      <c r="E118" s="112">
        <f t="shared" si="1"/>
        <v>1</v>
      </c>
    </row>
    <row r="119" spans="1:5" ht="22.5" customHeight="1">
      <c r="A119" s="74" t="s">
        <v>430</v>
      </c>
      <c r="B119" s="111">
        <v>12032</v>
      </c>
      <c r="C119" s="114">
        <v>11929</v>
      </c>
      <c r="D119" s="114">
        <v>5990</v>
      </c>
      <c r="E119" s="112">
        <f t="shared" si="1"/>
        <v>0.5021376477491827</v>
      </c>
    </row>
    <row r="120" spans="1:5" ht="22.5" customHeight="1">
      <c r="A120" s="74" t="s">
        <v>431</v>
      </c>
      <c r="B120" s="111">
        <v>11881</v>
      </c>
      <c r="C120" s="114">
        <v>22101</v>
      </c>
      <c r="D120" s="114">
        <v>22101</v>
      </c>
      <c r="E120" s="112">
        <f t="shared" si="1"/>
        <v>1</v>
      </c>
    </row>
    <row r="121" spans="1:5" ht="22.5" customHeight="1">
      <c r="A121" s="74" t="s">
        <v>432</v>
      </c>
      <c r="B121" s="111">
        <v>0</v>
      </c>
      <c r="C121" s="114">
        <v>4343</v>
      </c>
      <c r="D121" s="114">
        <v>4343</v>
      </c>
      <c r="E121" s="112">
        <f t="shared" si="1"/>
        <v>1</v>
      </c>
    </row>
    <row r="122" spans="1:5" ht="22.5" customHeight="1">
      <c r="A122" s="74" t="s">
        <v>433</v>
      </c>
      <c r="B122" s="111">
        <v>105</v>
      </c>
      <c r="C122" s="114">
        <v>11</v>
      </c>
      <c r="D122" s="114">
        <v>7</v>
      </c>
      <c r="E122" s="112">
        <f t="shared" si="1"/>
        <v>0.6363636363636364</v>
      </c>
    </row>
    <row r="123" spans="1:5" ht="22.5" customHeight="1">
      <c r="A123" s="74" t="s">
        <v>434</v>
      </c>
      <c r="B123" s="111">
        <v>243</v>
      </c>
      <c r="C123" s="114">
        <v>861</v>
      </c>
      <c r="D123" s="114">
        <v>647</v>
      </c>
      <c r="E123" s="112">
        <f t="shared" si="1"/>
        <v>0.7514518002322881</v>
      </c>
    </row>
    <row r="124" spans="1:5" ht="22.5" customHeight="1">
      <c r="A124" s="113" t="s">
        <v>135</v>
      </c>
      <c r="B124" s="111">
        <v>17987</v>
      </c>
      <c r="C124" s="114">
        <v>24204</v>
      </c>
      <c r="D124" s="114">
        <v>4297</v>
      </c>
      <c r="E124" s="112">
        <f t="shared" si="1"/>
        <v>0.1775326392331846</v>
      </c>
    </row>
    <row r="125" spans="1:5" ht="22.5" customHeight="1">
      <c r="A125" s="74" t="s">
        <v>435</v>
      </c>
      <c r="B125" s="111">
        <v>1082</v>
      </c>
      <c r="C125" s="114">
        <v>1062</v>
      </c>
      <c r="D125" s="114">
        <v>1062</v>
      </c>
      <c r="E125" s="112">
        <f t="shared" si="1"/>
        <v>1</v>
      </c>
    </row>
    <row r="126" spans="1:5" ht="22.5" customHeight="1">
      <c r="A126" s="74" t="s">
        <v>436</v>
      </c>
      <c r="B126" s="111">
        <v>1254</v>
      </c>
      <c r="C126" s="114">
        <v>1265</v>
      </c>
      <c r="D126" s="114">
        <v>1265</v>
      </c>
      <c r="E126" s="112">
        <f t="shared" si="1"/>
        <v>1</v>
      </c>
    </row>
    <row r="127" spans="1:5" ht="22.5" customHeight="1">
      <c r="A127" s="74" t="s">
        <v>437</v>
      </c>
      <c r="B127" s="111">
        <v>15417</v>
      </c>
      <c r="C127" s="114">
        <v>25415</v>
      </c>
      <c r="D127" s="114">
        <v>12422</v>
      </c>
      <c r="E127" s="112">
        <f t="shared" si="1"/>
        <v>0.48876647649026167</v>
      </c>
    </row>
    <row r="128" spans="1:5" ht="22.5" customHeight="1">
      <c r="A128" s="74" t="s">
        <v>438</v>
      </c>
      <c r="B128" s="111">
        <v>0</v>
      </c>
      <c r="C128" s="114">
        <v>6123</v>
      </c>
      <c r="D128" s="114">
        <v>8</v>
      </c>
      <c r="E128" s="112">
        <f t="shared" si="1"/>
        <v>0.0013065490772497142</v>
      </c>
    </row>
    <row r="129" spans="1:5" ht="22.5" customHeight="1">
      <c r="A129" s="74" t="s">
        <v>439</v>
      </c>
      <c r="B129" s="111">
        <v>0</v>
      </c>
      <c r="C129" s="114">
        <v>8</v>
      </c>
      <c r="D129" s="114">
        <v>8</v>
      </c>
      <c r="E129" s="112">
        <f t="shared" si="1"/>
        <v>1</v>
      </c>
    </row>
    <row r="130" spans="1:5" ht="22.5" customHeight="1">
      <c r="A130" s="74" t="s">
        <v>440</v>
      </c>
      <c r="B130" s="111">
        <v>0</v>
      </c>
      <c r="C130" s="114">
        <v>0</v>
      </c>
      <c r="D130" s="114">
        <v>0</v>
      </c>
      <c r="E130" s="112"/>
    </row>
    <row r="131" spans="1:5" ht="22.5" customHeight="1">
      <c r="A131" s="74" t="s">
        <v>441</v>
      </c>
      <c r="B131" s="111">
        <v>0</v>
      </c>
      <c r="C131" s="114">
        <v>0</v>
      </c>
      <c r="D131" s="114">
        <v>0</v>
      </c>
      <c r="E131" s="112"/>
    </row>
    <row r="132" spans="1:5" ht="22.5" customHeight="1">
      <c r="A132" s="74" t="s">
        <v>442</v>
      </c>
      <c r="B132" s="111">
        <v>0</v>
      </c>
      <c r="C132" s="114">
        <v>0</v>
      </c>
      <c r="D132" s="114">
        <v>0</v>
      </c>
      <c r="E132" s="112"/>
    </row>
    <row r="133" spans="1:5" ht="22.5" customHeight="1">
      <c r="A133" s="74" t="s">
        <v>443</v>
      </c>
      <c r="B133" s="111">
        <v>0</v>
      </c>
      <c r="C133" s="114">
        <v>0</v>
      </c>
      <c r="D133" s="114">
        <v>0</v>
      </c>
      <c r="E133" s="112"/>
    </row>
    <row r="134" spans="1:5" ht="22.5" customHeight="1">
      <c r="A134" s="74" t="s">
        <v>444</v>
      </c>
      <c r="B134" s="111">
        <v>234</v>
      </c>
      <c r="C134" s="114">
        <v>1031</v>
      </c>
      <c r="D134" s="114">
        <v>232</v>
      </c>
      <c r="E134" s="112">
        <f aca="true" t="shared" si="2" ref="E134:E197">D134/C134</f>
        <v>0.22502424830261883</v>
      </c>
    </row>
    <row r="135" spans="1:5" ht="22.5" customHeight="1">
      <c r="A135" s="74" t="s">
        <v>445</v>
      </c>
      <c r="B135" s="111">
        <v>0</v>
      </c>
      <c r="C135" s="114">
        <v>0</v>
      </c>
      <c r="D135" s="114">
        <v>0</v>
      </c>
      <c r="E135" s="112"/>
    </row>
    <row r="136" spans="1:5" ht="22.5" customHeight="1">
      <c r="A136" s="74" t="s">
        <v>446</v>
      </c>
      <c r="B136" s="111">
        <v>0</v>
      </c>
      <c r="C136" s="114">
        <v>0</v>
      </c>
      <c r="D136" s="114">
        <v>0</v>
      </c>
      <c r="E136" s="112"/>
    </row>
    <row r="137" spans="1:5" ht="22.5" customHeight="1">
      <c r="A137" s="74" t="s">
        <v>447</v>
      </c>
      <c r="B137" s="111">
        <v>0</v>
      </c>
      <c r="C137" s="114">
        <v>-10700</v>
      </c>
      <c r="D137" s="114">
        <v>-10700</v>
      </c>
      <c r="E137" s="112">
        <f t="shared" si="2"/>
        <v>1</v>
      </c>
    </row>
    <row r="138" spans="1:5" ht="22.5" customHeight="1">
      <c r="A138" s="74" t="s">
        <v>448</v>
      </c>
      <c r="B138" s="111">
        <v>0</v>
      </c>
      <c r="C138" s="114">
        <v>0</v>
      </c>
      <c r="D138" s="114">
        <v>0</v>
      </c>
      <c r="E138" s="112"/>
    </row>
    <row r="139" spans="1:5" ht="22.5" customHeight="1">
      <c r="A139" s="74" t="s">
        <v>449</v>
      </c>
      <c r="B139" s="111">
        <v>0</v>
      </c>
      <c r="C139" s="114">
        <v>0</v>
      </c>
      <c r="D139" s="114">
        <v>0</v>
      </c>
      <c r="E139" s="112"/>
    </row>
    <row r="140" spans="1:5" ht="22.5" customHeight="1">
      <c r="A140" s="113" t="s">
        <v>136</v>
      </c>
      <c r="B140" s="111">
        <v>68556</v>
      </c>
      <c r="C140" s="114">
        <v>115632</v>
      </c>
      <c r="D140" s="114">
        <v>102248</v>
      </c>
      <c r="E140" s="112">
        <f t="shared" si="2"/>
        <v>0.8842534938425349</v>
      </c>
    </row>
    <row r="141" spans="1:5" ht="22.5" customHeight="1">
      <c r="A141" s="74" t="s">
        <v>450</v>
      </c>
      <c r="B141" s="111">
        <v>9510</v>
      </c>
      <c r="C141" s="114">
        <v>9381</v>
      </c>
      <c r="D141" s="114">
        <v>9381</v>
      </c>
      <c r="E141" s="112">
        <f t="shared" si="2"/>
        <v>1</v>
      </c>
    </row>
    <row r="142" spans="1:5" ht="22.5" customHeight="1">
      <c r="A142" s="74" t="s">
        <v>451</v>
      </c>
      <c r="B142" s="111">
        <v>2758</v>
      </c>
      <c r="C142" s="114">
        <v>5011</v>
      </c>
      <c r="D142" s="114">
        <v>4887</v>
      </c>
      <c r="E142" s="112">
        <f t="shared" si="2"/>
        <v>0.9752544402314908</v>
      </c>
    </row>
    <row r="143" spans="1:5" ht="22.5" customHeight="1">
      <c r="A143" s="74" t="s">
        <v>452</v>
      </c>
      <c r="B143" s="111">
        <v>23933</v>
      </c>
      <c r="C143" s="114">
        <v>65101</v>
      </c>
      <c r="D143" s="114">
        <v>54193</v>
      </c>
      <c r="E143" s="112">
        <f t="shared" si="2"/>
        <v>0.8324449701233468</v>
      </c>
    </row>
    <row r="144" spans="1:5" ht="22.5" customHeight="1">
      <c r="A144" s="74" t="s">
        <v>453</v>
      </c>
      <c r="B144" s="111">
        <v>5081</v>
      </c>
      <c r="C144" s="114">
        <v>11458</v>
      </c>
      <c r="D144" s="114">
        <v>10608</v>
      </c>
      <c r="E144" s="112">
        <f t="shared" si="2"/>
        <v>0.9258160237388724</v>
      </c>
    </row>
    <row r="145" spans="1:5" ht="22.5" customHeight="1">
      <c r="A145" s="74" t="s">
        <v>454</v>
      </c>
      <c r="B145" s="111">
        <v>176</v>
      </c>
      <c r="C145" s="114">
        <v>174</v>
      </c>
      <c r="D145" s="114">
        <v>174</v>
      </c>
      <c r="E145" s="112">
        <f t="shared" si="2"/>
        <v>1</v>
      </c>
    </row>
    <row r="146" spans="1:5" ht="22.5" customHeight="1">
      <c r="A146" s="74" t="s">
        <v>455</v>
      </c>
      <c r="B146" s="111">
        <v>27098</v>
      </c>
      <c r="C146" s="114">
        <v>24507</v>
      </c>
      <c r="D146" s="114">
        <v>23005</v>
      </c>
      <c r="E146" s="112">
        <f t="shared" si="2"/>
        <v>0.9387113885828539</v>
      </c>
    </row>
    <row r="147" spans="1:5" ht="22.5" customHeight="1">
      <c r="A147" s="113" t="s">
        <v>142</v>
      </c>
      <c r="B147" s="111">
        <v>24728</v>
      </c>
      <c r="C147" s="114">
        <v>33280</v>
      </c>
      <c r="D147" s="114">
        <v>26543</v>
      </c>
      <c r="E147" s="112">
        <f t="shared" si="2"/>
        <v>0.7975661057692308</v>
      </c>
    </row>
    <row r="148" spans="1:5" ht="22.5" customHeight="1">
      <c r="A148" s="74" t="s">
        <v>456</v>
      </c>
      <c r="B148" s="111">
        <v>6851</v>
      </c>
      <c r="C148" s="114">
        <v>12192</v>
      </c>
      <c r="D148" s="114">
        <v>7456</v>
      </c>
      <c r="E148" s="112">
        <f t="shared" si="2"/>
        <v>0.6115485564304461</v>
      </c>
    </row>
    <row r="149" spans="1:5" ht="22.5" customHeight="1">
      <c r="A149" s="74" t="s">
        <v>457</v>
      </c>
      <c r="B149" s="111">
        <v>2435</v>
      </c>
      <c r="C149" s="114">
        <v>2469</v>
      </c>
      <c r="D149" s="114">
        <v>2366</v>
      </c>
      <c r="E149" s="112">
        <f t="shared" si="2"/>
        <v>0.9582827055488052</v>
      </c>
    </row>
    <row r="150" spans="1:5" ht="22.5" customHeight="1">
      <c r="A150" s="74" t="s">
        <v>458</v>
      </c>
      <c r="B150" s="111">
        <v>3220</v>
      </c>
      <c r="C150" s="114">
        <v>2527</v>
      </c>
      <c r="D150" s="114">
        <v>2517</v>
      </c>
      <c r="E150" s="112">
        <f t="shared" si="2"/>
        <v>0.9960427384250099</v>
      </c>
    </row>
    <row r="151" spans="1:5" ht="22.5" customHeight="1">
      <c r="A151" s="74" t="s">
        <v>459</v>
      </c>
      <c r="B151" s="111">
        <v>0</v>
      </c>
      <c r="C151" s="114">
        <v>0</v>
      </c>
      <c r="D151" s="114">
        <v>0</v>
      </c>
      <c r="E151" s="112"/>
    </row>
    <row r="152" spans="1:5" ht="22.5" customHeight="1">
      <c r="A152" s="74" t="s">
        <v>460</v>
      </c>
      <c r="B152" s="111">
        <v>6316</v>
      </c>
      <c r="C152" s="114">
        <v>1903</v>
      </c>
      <c r="D152" s="114">
        <v>1812</v>
      </c>
      <c r="E152" s="112">
        <f t="shared" si="2"/>
        <v>0.9521807672096689</v>
      </c>
    </row>
    <row r="153" spans="1:5" ht="22.5" customHeight="1">
      <c r="A153" s="74" t="s">
        <v>461</v>
      </c>
      <c r="B153" s="111">
        <v>411</v>
      </c>
      <c r="C153" s="114">
        <v>445</v>
      </c>
      <c r="D153" s="114">
        <v>0</v>
      </c>
      <c r="E153" s="112">
        <f t="shared" si="2"/>
        <v>0</v>
      </c>
    </row>
    <row r="154" spans="1:5" ht="22.5" customHeight="1">
      <c r="A154" s="74" t="s">
        <v>462</v>
      </c>
      <c r="B154" s="111">
        <v>3740</v>
      </c>
      <c r="C154" s="114">
        <v>1171</v>
      </c>
      <c r="D154" s="114">
        <v>956</v>
      </c>
      <c r="E154" s="112">
        <f t="shared" si="2"/>
        <v>0.816396242527754</v>
      </c>
    </row>
    <row r="155" spans="1:5" ht="22.5" customHeight="1">
      <c r="A155" s="74" t="s">
        <v>463</v>
      </c>
      <c r="B155" s="111">
        <v>1404</v>
      </c>
      <c r="C155" s="114">
        <v>11872</v>
      </c>
      <c r="D155" s="114">
        <v>11107</v>
      </c>
      <c r="E155" s="112">
        <f t="shared" si="2"/>
        <v>0.9355626684636119</v>
      </c>
    </row>
    <row r="156" spans="1:5" ht="22.5" customHeight="1">
      <c r="A156" s="74" t="s">
        <v>464</v>
      </c>
      <c r="B156" s="111">
        <v>0</v>
      </c>
      <c r="C156" s="114">
        <v>0</v>
      </c>
      <c r="D156" s="114">
        <v>0</v>
      </c>
      <c r="E156" s="112"/>
    </row>
    <row r="157" spans="1:5" ht="22.5" customHeight="1">
      <c r="A157" s="74" t="s">
        <v>465</v>
      </c>
      <c r="B157" s="111">
        <v>351</v>
      </c>
      <c r="C157" s="114">
        <v>701</v>
      </c>
      <c r="D157" s="114">
        <v>329</v>
      </c>
      <c r="E157" s="112">
        <f t="shared" si="2"/>
        <v>0.4693295292439372</v>
      </c>
    </row>
    <row r="158" spans="1:5" ht="22.5" customHeight="1">
      <c r="A158" s="113" t="s">
        <v>144</v>
      </c>
      <c r="B158" s="111">
        <v>14212</v>
      </c>
      <c r="C158" s="114">
        <v>51680</v>
      </c>
      <c r="D158" s="114">
        <v>47074</v>
      </c>
      <c r="E158" s="112">
        <f t="shared" si="2"/>
        <v>0.910874613003096</v>
      </c>
    </row>
    <row r="159" spans="1:5" ht="22.5" customHeight="1">
      <c r="A159" s="74" t="s">
        <v>466</v>
      </c>
      <c r="B159" s="111">
        <v>2712</v>
      </c>
      <c r="C159" s="114">
        <v>2580</v>
      </c>
      <c r="D159" s="114">
        <v>2580</v>
      </c>
      <c r="E159" s="112">
        <f t="shared" si="2"/>
        <v>1</v>
      </c>
    </row>
    <row r="160" spans="1:5" ht="22.5" customHeight="1">
      <c r="A160" s="74" t="s">
        <v>467</v>
      </c>
      <c r="B160" s="111">
        <v>0</v>
      </c>
      <c r="C160" s="114">
        <v>0</v>
      </c>
      <c r="D160" s="114">
        <v>0</v>
      </c>
      <c r="E160" s="112"/>
    </row>
    <row r="161" spans="1:5" ht="22.5" customHeight="1">
      <c r="A161" s="74" t="s">
        <v>468</v>
      </c>
      <c r="B161" s="111">
        <v>0</v>
      </c>
      <c r="C161" s="114">
        <v>19000</v>
      </c>
      <c r="D161" s="114">
        <v>19000</v>
      </c>
      <c r="E161" s="112">
        <f t="shared" si="2"/>
        <v>1</v>
      </c>
    </row>
    <row r="162" spans="1:5" ht="22.5" customHeight="1">
      <c r="A162" s="74" t="s">
        <v>469</v>
      </c>
      <c r="B162" s="111">
        <v>0</v>
      </c>
      <c r="C162" s="114">
        <v>18089</v>
      </c>
      <c r="D162" s="114">
        <v>13484</v>
      </c>
      <c r="E162" s="112">
        <f t="shared" si="2"/>
        <v>0.7454253966498977</v>
      </c>
    </row>
    <row r="163" spans="1:5" ht="22.5" customHeight="1">
      <c r="A163" s="74" t="s">
        <v>470</v>
      </c>
      <c r="B163" s="111">
        <v>0</v>
      </c>
      <c r="C163" s="114">
        <v>0</v>
      </c>
      <c r="D163" s="114">
        <v>0</v>
      </c>
      <c r="E163" s="112"/>
    </row>
    <row r="164" spans="1:5" ht="22.5" customHeight="1">
      <c r="A164" s="74" t="s">
        <v>471</v>
      </c>
      <c r="B164" s="111">
        <v>0</v>
      </c>
      <c r="C164" s="114">
        <v>1</v>
      </c>
      <c r="D164" s="114">
        <v>0</v>
      </c>
      <c r="E164" s="112">
        <f t="shared" si="2"/>
        <v>0</v>
      </c>
    </row>
    <row r="165" spans="1:5" ht="22.5" customHeight="1">
      <c r="A165" s="74" t="s">
        <v>472</v>
      </c>
      <c r="B165" s="111">
        <v>11500</v>
      </c>
      <c r="C165" s="114">
        <v>12010</v>
      </c>
      <c r="D165" s="114">
        <v>12010</v>
      </c>
      <c r="E165" s="112">
        <f t="shared" si="2"/>
        <v>1</v>
      </c>
    </row>
    <row r="166" spans="1:5" ht="22.5" customHeight="1">
      <c r="A166" s="113" t="s">
        <v>145</v>
      </c>
      <c r="B166" s="111">
        <v>13451</v>
      </c>
      <c r="C166" s="114">
        <v>24999</v>
      </c>
      <c r="D166" s="114">
        <v>22555</v>
      </c>
      <c r="E166" s="112">
        <f t="shared" si="2"/>
        <v>0.9022360894435777</v>
      </c>
    </row>
    <row r="167" spans="1:5" ht="22.5" customHeight="1">
      <c r="A167" s="74" t="s">
        <v>473</v>
      </c>
      <c r="B167" s="111">
        <v>0</v>
      </c>
      <c r="C167" s="114">
        <v>974</v>
      </c>
      <c r="D167" s="114">
        <v>162</v>
      </c>
      <c r="E167" s="112">
        <f t="shared" si="2"/>
        <v>0.16632443531827515</v>
      </c>
    </row>
    <row r="168" spans="1:5" ht="22.5" customHeight="1">
      <c r="A168" s="74" t="s">
        <v>474</v>
      </c>
      <c r="B168" s="111">
        <v>0</v>
      </c>
      <c r="C168" s="114">
        <v>0</v>
      </c>
      <c r="D168" s="114">
        <v>0</v>
      </c>
      <c r="E168" s="112"/>
    </row>
    <row r="169" spans="1:5" ht="22.5" customHeight="1">
      <c r="A169" s="74" t="s">
        <v>475</v>
      </c>
      <c r="B169" s="111">
        <v>0</v>
      </c>
      <c r="C169" s="114">
        <v>0</v>
      </c>
      <c r="D169" s="114">
        <v>0</v>
      </c>
      <c r="E169" s="112"/>
    </row>
    <row r="170" spans="1:5" ht="22.5" customHeight="1">
      <c r="A170" s="74" t="s">
        <v>476</v>
      </c>
      <c r="B170" s="111">
        <v>3489</v>
      </c>
      <c r="C170" s="114">
        <v>5118</v>
      </c>
      <c r="D170" s="114">
        <v>5118</v>
      </c>
      <c r="E170" s="112">
        <f t="shared" si="2"/>
        <v>1</v>
      </c>
    </row>
    <row r="171" spans="1:5" ht="22.5" customHeight="1">
      <c r="A171" s="74" t="s">
        <v>477</v>
      </c>
      <c r="B171" s="111">
        <v>404</v>
      </c>
      <c r="C171" s="114">
        <v>620</v>
      </c>
      <c r="D171" s="114">
        <v>620</v>
      </c>
      <c r="E171" s="112">
        <f t="shared" si="2"/>
        <v>1</v>
      </c>
    </row>
    <row r="172" spans="1:5" ht="22.5" customHeight="1">
      <c r="A172" s="74" t="s">
        <v>478</v>
      </c>
      <c r="B172" s="111">
        <v>1115</v>
      </c>
      <c r="C172" s="114">
        <v>1276</v>
      </c>
      <c r="D172" s="114">
        <v>1193</v>
      </c>
      <c r="E172" s="112">
        <f t="shared" si="2"/>
        <v>0.9349529780564263</v>
      </c>
    </row>
    <row r="173" spans="1:5" ht="22.5" customHeight="1">
      <c r="A173" s="74" t="s">
        <v>479</v>
      </c>
      <c r="B173" s="111">
        <v>7943</v>
      </c>
      <c r="C173" s="114">
        <v>8358</v>
      </c>
      <c r="D173" s="114">
        <v>7724</v>
      </c>
      <c r="E173" s="112">
        <f t="shared" si="2"/>
        <v>0.9241445321847331</v>
      </c>
    </row>
    <row r="174" spans="1:5" ht="22.5" customHeight="1">
      <c r="A174" s="74" t="s">
        <v>480</v>
      </c>
      <c r="B174" s="111">
        <v>500</v>
      </c>
      <c r="C174" s="114">
        <v>8653</v>
      </c>
      <c r="D174" s="114">
        <v>7738</v>
      </c>
      <c r="E174" s="112">
        <f t="shared" si="2"/>
        <v>0.8942563272853346</v>
      </c>
    </row>
    <row r="175" spans="1:5" ht="22.5" customHeight="1">
      <c r="A175" s="113" t="s">
        <v>146</v>
      </c>
      <c r="B175" s="111">
        <v>1407</v>
      </c>
      <c r="C175" s="114">
        <v>5692</v>
      </c>
      <c r="D175" s="114">
        <v>1495</v>
      </c>
      <c r="E175" s="112">
        <f t="shared" si="2"/>
        <v>0.26264933239634575</v>
      </c>
    </row>
    <row r="176" spans="1:5" ht="22.5" customHeight="1">
      <c r="A176" s="74" t="s">
        <v>481</v>
      </c>
      <c r="B176" s="111">
        <v>387</v>
      </c>
      <c r="C176" s="114">
        <v>418</v>
      </c>
      <c r="D176" s="114">
        <v>418</v>
      </c>
      <c r="E176" s="112">
        <f t="shared" si="2"/>
        <v>1</v>
      </c>
    </row>
    <row r="177" spans="1:5" ht="22.5" customHeight="1">
      <c r="A177" s="74" t="s">
        <v>482</v>
      </c>
      <c r="B177" s="111">
        <v>825</v>
      </c>
      <c r="C177" s="114">
        <v>827</v>
      </c>
      <c r="D177" s="114">
        <v>827</v>
      </c>
      <c r="E177" s="112">
        <f t="shared" si="2"/>
        <v>1</v>
      </c>
    </row>
    <row r="178" spans="1:5" ht="22.5" customHeight="1">
      <c r="A178" s="74" t="s">
        <v>483</v>
      </c>
      <c r="B178" s="111">
        <v>195</v>
      </c>
      <c r="C178" s="114">
        <v>4247</v>
      </c>
      <c r="D178" s="114">
        <v>250</v>
      </c>
      <c r="E178" s="112">
        <f t="shared" si="2"/>
        <v>0.0588650812338121</v>
      </c>
    </row>
    <row r="179" spans="1:5" ht="22.5" customHeight="1">
      <c r="A179" s="74" t="s">
        <v>484</v>
      </c>
      <c r="B179" s="111">
        <v>0</v>
      </c>
      <c r="C179" s="114">
        <v>200</v>
      </c>
      <c r="D179" s="114">
        <v>0</v>
      </c>
      <c r="E179" s="112">
        <f t="shared" si="2"/>
        <v>0</v>
      </c>
    </row>
    <row r="180" spans="1:5" ht="22.5" customHeight="1">
      <c r="A180" s="113" t="s">
        <v>148</v>
      </c>
      <c r="B180" s="111">
        <v>0</v>
      </c>
      <c r="C180" s="114">
        <v>3000</v>
      </c>
      <c r="D180" s="114">
        <v>0</v>
      </c>
      <c r="E180" s="112">
        <f t="shared" si="2"/>
        <v>0</v>
      </c>
    </row>
    <row r="181" spans="1:5" ht="22.5" customHeight="1">
      <c r="A181" s="74" t="s">
        <v>485</v>
      </c>
      <c r="B181" s="111">
        <v>0</v>
      </c>
      <c r="C181" s="114">
        <v>0</v>
      </c>
      <c r="D181" s="114">
        <v>0</v>
      </c>
      <c r="E181" s="112"/>
    </row>
    <row r="182" spans="1:5" ht="22.5" customHeight="1">
      <c r="A182" s="74" t="s">
        <v>486</v>
      </c>
      <c r="B182" s="111">
        <v>0</v>
      </c>
      <c r="C182" s="114">
        <v>0</v>
      </c>
      <c r="D182" s="114">
        <v>0</v>
      </c>
      <c r="E182" s="112"/>
    </row>
    <row r="183" spans="1:5" ht="22.5" customHeight="1">
      <c r="A183" s="74" t="s">
        <v>487</v>
      </c>
      <c r="B183" s="111">
        <v>0</v>
      </c>
      <c r="C183" s="114">
        <v>0</v>
      </c>
      <c r="D183" s="114">
        <v>0</v>
      </c>
      <c r="E183" s="112"/>
    </row>
    <row r="184" spans="1:5" ht="22.5" customHeight="1">
      <c r="A184" s="74" t="s">
        <v>488</v>
      </c>
      <c r="B184" s="111">
        <v>0</v>
      </c>
      <c r="C184" s="114">
        <v>0</v>
      </c>
      <c r="D184" s="114">
        <v>0</v>
      </c>
      <c r="E184" s="112"/>
    </row>
    <row r="185" spans="1:5" ht="22.5" customHeight="1">
      <c r="A185" s="74" t="s">
        <v>489</v>
      </c>
      <c r="B185" s="111">
        <v>0</v>
      </c>
      <c r="C185" s="114">
        <v>3000</v>
      </c>
      <c r="D185" s="114">
        <v>0</v>
      </c>
      <c r="E185" s="112">
        <f t="shared" si="2"/>
        <v>0</v>
      </c>
    </row>
    <row r="186" spans="1:5" ht="22.5" customHeight="1">
      <c r="A186" s="113" t="s">
        <v>490</v>
      </c>
      <c r="B186" s="111">
        <v>0</v>
      </c>
      <c r="C186" s="114">
        <v>1964</v>
      </c>
      <c r="D186" s="114">
        <v>1964</v>
      </c>
      <c r="E186" s="112">
        <f t="shared" si="2"/>
        <v>1</v>
      </c>
    </row>
    <row r="187" spans="1:5" ht="22.5" customHeight="1">
      <c r="A187" s="74" t="s">
        <v>491</v>
      </c>
      <c r="B187" s="111">
        <v>0</v>
      </c>
      <c r="C187" s="114">
        <v>0</v>
      </c>
      <c r="D187" s="114">
        <v>0</v>
      </c>
      <c r="E187" s="112"/>
    </row>
    <row r="188" spans="1:5" ht="22.5" customHeight="1">
      <c r="A188" s="74" t="s">
        <v>492</v>
      </c>
      <c r="B188" s="111">
        <v>0</v>
      </c>
      <c r="C188" s="114">
        <v>0</v>
      </c>
      <c r="D188" s="114">
        <v>0</v>
      </c>
      <c r="E188" s="112"/>
    </row>
    <row r="189" spans="1:5" ht="22.5" customHeight="1">
      <c r="A189" s="74" t="s">
        <v>493</v>
      </c>
      <c r="B189" s="111">
        <v>0</v>
      </c>
      <c r="C189" s="114">
        <v>0</v>
      </c>
      <c r="D189" s="114">
        <v>0</v>
      </c>
      <c r="E189" s="112"/>
    </row>
    <row r="190" spans="1:5" ht="22.5" customHeight="1">
      <c r="A190" s="74" t="s">
        <v>494</v>
      </c>
      <c r="B190" s="111">
        <v>0</v>
      </c>
      <c r="C190" s="114">
        <v>0</v>
      </c>
      <c r="D190" s="114">
        <v>0</v>
      </c>
      <c r="E190" s="112"/>
    </row>
    <row r="191" spans="1:5" ht="22.5" customHeight="1">
      <c r="A191" s="74" t="s">
        <v>495</v>
      </c>
      <c r="B191" s="111">
        <v>0</v>
      </c>
      <c r="C191" s="114">
        <v>1464</v>
      </c>
      <c r="D191" s="114">
        <v>1464</v>
      </c>
      <c r="E191" s="112">
        <f t="shared" si="2"/>
        <v>1</v>
      </c>
    </row>
    <row r="192" spans="1:5" ht="22.5" customHeight="1">
      <c r="A192" s="74" t="s">
        <v>456</v>
      </c>
      <c r="B192" s="111">
        <v>0</v>
      </c>
      <c r="C192" s="114">
        <v>500</v>
      </c>
      <c r="D192" s="114">
        <v>500</v>
      </c>
      <c r="E192" s="112">
        <f t="shared" si="2"/>
        <v>1</v>
      </c>
    </row>
    <row r="193" spans="1:5" ht="22.5" customHeight="1">
      <c r="A193" s="74" t="s">
        <v>496</v>
      </c>
      <c r="B193" s="111">
        <v>0</v>
      </c>
      <c r="C193" s="114">
        <v>0</v>
      </c>
      <c r="D193" s="114">
        <v>0</v>
      </c>
      <c r="E193" s="112"/>
    </row>
    <row r="194" spans="1:5" ht="22.5" customHeight="1">
      <c r="A194" s="74" t="s">
        <v>497</v>
      </c>
      <c r="B194" s="111">
        <v>0</v>
      </c>
      <c r="C194" s="114">
        <v>0</v>
      </c>
      <c r="D194" s="114">
        <v>0</v>
      </c>
      <c r="E194" s="112"/>
    </row>
    <row r="195" spans="1:5" ht="22.5" customHeight="1">
      <c r="A195" s="74" t="s">
        <v>316</v>
      </c>
      <c r="B195" s="111">
        <v>0</v>
      </c>
      <c r="C195" s="114">
        <v>0</v>
      </c>
      <c r="D195" s="114">
        <v>0</v>
      </c>
      <c r="E195" s="112"/>
    </row>
    <row r="196" spans="1:5" ht="22.5" customHeight="1">
      <c r="A196" s="113" t="s">
        <v>498</v>
      </c>
      <c r="B196" s="111">
        <v>2888</v>
      </c>
      <c r="C196" s="114">
        <v>5108</v>
      </c>
      <c r="D196" s="114">
        <v>3677</v>
      </c>
      <c r="E196" s="112">
        <f t="shared" si="2"/>
        <v>0.7198512137823023</v>
      </c>
    </row>
    <row r="197" spans="1:5" ht="22.5" customHeight="1">
      <c r="A197" s="74" t="s">
        <v>499</v>
      </c>
      <c r="B197" s="111">
        <v>2324</v>
      </c>
      <c r="C197" s="114">
        <v>4524</v>
      </c>
      <c r="D197" s="114">
        <v>3142</v>
      </c>
      <c r="E197" s="112">
        <f t="shared" si="2"/>
        <v>0.6945181255526083</v>
      </c>
    </row>
    <row r="198" spans="1:5" ht="22.5" customHeight="1">
      <c r="A198" s="74" t="s">
        <v>500</v>
      </c>
      <c r="B198" s="111">
        <v>0</v>
      </c>
      <c r="C198" s="114">
        <v>0</v>
      </c>
      <c r="D198" s="114">
        <v>0</v>
      </c>
      <c r="E198" s="112"/>
    </row>
    <row r="199" spans="1:5" ht="22.5" customHeight="1">
      <c r="A199" s="74" t="s">
        <v>501</v>
      </c>
      <c r="B199" s="111">
        <v>0</v>
      </c>
      <c r="C199" s="114">
        <v>0</v>
      </c>
      <c r="D199" s="114">
        <v>0</v>
      </c>
      <c r="E199" s="112"/>
    </row>
    <row r="200" spans="1:5" ht="22.5" customHeight="1">
      <c r="A200" s="74" t="s">
        <v>502</v>
      </c>
      <c r="B200" s="111">
        <v>178</v>
      </c>
      <c r="C200" s="114">
        <v>186</v>
      </c>
      <c r="D200" s="114">
        <v>186</v>
      </c>
      <c r="E200" s="112">
        <f aca="true" t="shared" si="3" ref="E200:E224">D200/C200</f>
        <v>1</v>
      </c>
    </row>
    <row r="201" spans="1:5" ht="22.5" customHeight="1">
      <c r="A201" s="74" t="s">
        <v>503</v>
      </c>
      <c r="B201" s="111">
        <v>386</v>
      </c>
      <c r="C201" s="114">
        <v>398</v>
      </c>
      <c r="D201" s="114">
        <v>349</v>
      </c>
      <c r="E201" s="112">
        <f t="shared" si="3"/>
        <v>0.8768844221105527</v>
      </c>
    </row>
    <row r="202" spans="1:5" ht="22.5" customHeight="1">
      <c r="A202" s="74" t="s">
        <v>504</v>
      </c>
      <c r="B202" s="111">
        <v>0</v>
      </c>
      <c r="C202" s="114">
        <v>0</v>
      </c>
      <c r="D202" s="114">
        <v>0</v>
      </c>
      <c r="E202" s="112"/>
    </row>
    <row r="203" spans="1:5" ht="22.5" customHeight="1">
      <c r="A203" s="113" t="s">
        <v>505</v>
      </c>
      <c r="B203" s="111">
        <v>33336</v>
      </c>
      <c r="C203" s="114">
        <v>44127</v>
      </c>
      <c r="D203" s="114">
        <v>36324</v>
      </c>
      <c r="E203" s="112">
        <f t="shared" si="3"/>
        <v>0.8231694880685295</v>
      </c>
    </row>
    <row r="204" spans="1:5" ht="22.5" customHeight="1">
      <c r="A204" s="74" t="s">
        <v>506</v>
      </c>
      <c r="B204" s="111">
        <v>151</v>
      </c>
      <c r="C204" s="114">
        <v>10459</v>
      </c>
      <c r="D204" s="114">
        <v>2704</v>
      </c>
      <c r="E204" s="112">
        <f t="shared" si="3"/>
        <v>0.258533320585142</v>
      </c>
    </row>
    <row r="205" spans="1:5" ht="22.5" customHeight="1">
      <c r="A205" s="74" t="s">
        <v>507</v>
      </c>
      <c r="B205" s="111">
        <v>25992</v>
      </c>
      <c r="C205" s="114">
        <v>26310</v>
      </c>
      <c r="D205" s="114">
        <v>26262</v>
      </c>
      <c r="E205" s="112">
        <f t="shared" si="3"/>
        <v>0.998175598631699</v>
      </c>
    </row>
    <row r="206" spans="1:5" ht="22.5" customHeight="1">
      <c r="A206" s="74" t="s">
        <v>508</v>
      </c>
      <c r="B206" s="111">
        <v>7193</v>
      </c>
      <c r="C206" s="114">
        <v>7358</v>
      </c>
      <c r="D206" s="114">
        <v>7358</v>
      </c>
      <c r="E206" s="112">
        <f t="shared" si="3"/>
        <v>1</v>
      </c>
    </row>
    <row r="207" spans="1:5" ht="22.5" customHeight="1">
      <c r="A207" s="113" t="s">
        <v>509</v>
      </c>
      <c r="B207" s="111">
        <v>165</v>
      </c>
      <c r="C207" s="114">
        <v>3663</v>
      </c>
      <c r="D207" s="114">
        <v>2413</v>
      </c>
      <c r="E207" s="112">
        <f t="shared" si="3"/>
        <v>0.6587496587496587</v>
      </c>
    </row>
    <row r="208" spans="1:5" ht="22.5" customHeight="1">
      <c r="A208" s="74" t="s">
        <v>510</v>
      </c>
      <c r="B208" s="111">
        <v>150</v>
      </c>
      <c r="C208" s="114">
        <v>3648</v>
      </c>
      <c r="D208" s="114">
        <v>2398</v>
      </c>
      <c r="E208" s="112">
        <f t="shared" si="3"/>
        <v>0.6573464912280702</v>
      </c>
    </row>
    <row r="209" spans="1:5" ht="22.5" customHeight="1">
      <c r="A209" s="74" t="s">
        <v>511</v>
      </c>
      <c r="B209" s="111">
        <v>15</v>
      </c>
      <c r="C209" s="114">
        <v>15</v>
      </c>
      <c r="D209" s="114">
        <v>15</v>
      </c>
      <c r="E209" s="112">
        <f t="shared" si="3"/>
        <v>1</v>
      </c>
    </row>
    <row r="210" spans="1:5" ht="22.5" customHeight="1">
      <c r="A210" s="74" t="s">
        <v>512</v>
      </c>
      <c r="B210" s="111">
        <v>0</v>
      </c>
      <c r="C210" s="114">
        <v>0</v>
      </c>
      <c r="D210" s="114">
        <v>0</v>
      </c>
      <c r="E210" s="112"/>
    </row>
    <row r="211" spans="1:5" ht="22.5" customHeight="1">
      <c r="A211" s="74" t="s">
        <v>513</v>
      </c>
      <c r="B211" s="111">
        <v>0</v>
      </c>
      <c r="C211" s="114">
        <v>0</v>
      </c>
      <c r="D211" s="114">
        <v>0</v>
      </c>
      <c r="E211" s="112"/>
    </row>
    <row r="212" spans="1:5" ht="22.5" customHeight="1">
      <c r="A212" s="74" t="s">
        <v>514</v>
      </c>
      <c r="B212" s="111">
        <v>0</v>
      </c>
      <c r="C212" s="114">
        <v>0</v>
      </c>
      <c r="D212" s="114">
        <v>0</v>
      </c>
      <c r="E212" s="112"/>
    </row>
    <row r="213" spans="1:5" ht="22.5" customHeight="1">
      <c r="A213" s="113" t="s">
        <v>515</v>
      </c>
      <c r="B213" s="111">
        <v>10722</v>
      </c>
      <c r="C213" s="114">
        <v>0</v>
      </c>
      <c r="D213" s="114">
        <v>0</v>
      </c>
      <c r="E213" s="112"/>
    </row>
    <row r="214" spans="1:5" ht="22.5" customHeight="1">
      <c r="A214" s="113" t="s">
        <v>516</v>
      </c>
      <c r="B214" s="111">
        <v>285259</v>
      </c>
      <c r="C214" s="114">
        <v>67820</v>
      </c>
      <c r="D214" s="114">
        <v>66156</v>
      </c>
      <c r="E214" s="112">
        <f t="shared" si="3"/>
        <v>0.9754644647596579</v>
      </c>
    </row>
    <row r="215" spans="1:5" ht="22.5" customHeight="1">
      <c r="A215" s="74" t="s">
        <v>517</v>
      </c>
      <c r="B215" s="111">
        <v>0</v>
      </c>
      <c r="C215" s="114">
        <v>0</v>
      </c>
      <c r="D215" s="114">
        <v>0</v>
      </c>
      <c r="E215" s="112"/>
    </row>
    <row r="216" spans="1:5" ht="22.5" customHeight="1">
      <c r="A216" s="74" t="s">
        <v>518</v>
      </c>
      <c r="B216" s="111">
        <v>285259</v>
      </c>
      <c r="C216" s="114">
        <v>67820</v>
      </c>
      <c r="D216" s="114">
        <v>66156</v>
      </c>
      <c r="E216" s="112">
        <f t="shared" si="3"/>
        <v>0.9754644647596579</v>
      </c>
    </row>
    <row r="217" spans="1:5" ht="22.5" customHeight="1">
      <c r="A217" s="113" t="s">
        <v>153</v>
      </c>
      <c r="B217" s="111">
        <v>10083</v>
      </c>
      <c r="C217" s="114">
        <v>109189</v>
      </c>
      <c r="D217" s="114">
        <v>108915</v>
      </c>
      <c r="E217" s="112">
        <f t="shared" si="3"/>
        <v>0.9974905897114178</v>
      </c>
    </row>
    <row r="218" spans="1:5" ht="22.5" customHeight="1">
      <c r="A218" s="74" t="s">
        <v>519</v>
      </c>
      <c r="B218" s="111">
        <v>0</v>
      </c>
      <c r="C218" s="114">
        <v>0</v>
      </c>
      <c r="D218" s="114">
        <v>0</v>
      </c>
      <c r="E218" s="112"/>
    </row>
    <row r="219" spans="1:5" ht="22.5" customHeight="1">
      <c r="A219" s="74" t="s">
        <v>520</v>
      </c>
      <c r="B219" s="111">
        <v>0</v>
      </c>
      <c r="C219" s="114">
        <v>0</v>
      </c>
      <c r="D219" s="114">
        <v>0</v>
      </c>
      <c r="E219" s="112"/>
    </row>
    <row r="220" spans="1:5" ht="22.5" customHeight="1">
      <c r="A220" s="74" t="s">
        <v>521</v>
      </c>
      <c r="B220" s="111">
        <v>10083</v>
      </c>
      <c r="C220" s="114">
        <v>109189</v>
      </c>
      <c r="D220" s="114">
        <v>108915</v>
      </c>
      <c r="E220" s="112">
        <f t="shared" si="3"/>
        <v>0.9974905897114178</v>
      </c>
    </row>
    <row r="221" spans="1:5" ht="22.5" customHeight="1">
      <c r="A221" s="113" t="s">
        <v>154</v>
      </c>
      <c r="B221" s="111">
        <v>583</v>
      </c>
      <c r="C221" s="114">
        <v>621</v>
      </c>
      <c r="D221" s="114">
        <v>621</v>
      </c>
      <c r="E221" s="112">
        <f t="shared" si="3"/>
        <v>1</v>
      </c>
    </row>
    <row r="222" spans="1:5" ht="22.5" customHeight="1">
      <c r="A222" s="74" t="s">
        <v>522</v>
      </c>
      <c r="B222" s="111">
        <v>0</v>
      </c>
      <c r="C222" s="114">
        <v>0</v>
      </c>
      <c r="D222" s="114">
        <v>0</v>
      </c>
      <c r="E222" s="112"/>
    </row>
    <row r="223" spans="1:5" ht="22.5" customHeight="1">
      <c r="A223" s="74" t="s">
        <v>523</v>
      </c>
      <c r="B223" s="111">
        <v>0</v>
      </c>
      <c r="C223" s="114">
        <v>0</v>
      </c>
      <c r="D223" s="114">
        <v>0</v>
      </c>
      <c r="E223" s="112"/>
    </row>
    <row r="224" spans="1:5" ht="22.5" customHeight="1">
      <c r="A224" s="74" t="s">
        <v>524</v>
      </c>
      <c r="B224" s="111">
        <v>583</v>
      </c>
      <c r="C224" s="114">
        <v>621</v>
      </c>
      <c r="D224" s="114">
        <v>621</v>
      </c>
      <c r="E224" s="112">
        <f t="shared" si="3"/>
        <v>1</v>
      </c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1" sqref="A1:IV16384"/>
    </sheetView>
  </sheetViews>
  <sheetFormatPr defaultColWidth="9.00390625" defaultRowHeight="22.5" customHeight="1"/>
  <cols>
    <col min="1" max="1" width="35.875" style="102" bestFit="1" customWidth="1"/>
    <col min="2" max="4" width="15.75390625" style="102" customWidth="1"/>
    <col min="5" max="16384" width="9.00390625" style="102" customWidth="1"/>
  </cols>
  <sheetData>
    <row r="1" spans="1:4" ht="22.5" customHeight="1">
      <c r="A1" s="101" t="s">
        <v>254</v>
      </c>
      <c r="B1" s="101"/>
      <c r="C1" s="101"/>
      <c r="D1" s="101"/>
    </row>
    <row r="2" spans="1:4" ht="22.5" customHeight="1">
      <c r="A2" s="103" t="s">
        <v>255</v>
      </c>
      <c r="B2" s="103"/>
      <c r="C2" s="103"/>
      <c r="D2" s="103"/>
    </row>
    <row r="3" ht="22.5" customHeight="1">
      <c r="D3" s="104" t="s">
        <v>256</v>
      </c>
    </row>
    <row r="4" spans="1:4" ht="22.5" customHeight="1">
      <c r="A4" s="105" t="s">
        <v>99</v>
      </c>
      <c r="B4" s="105" t="s">
        <v>257</v>
      </c>
      <c r="C4" s="105" t="s">
        <v>258</v>
      </c>
      <c r="D4" s="106" t="s">
        <v>259</v>
      </c>
    </row>
    <row r="5" spans="1:4" ht="22.5" customHeight="1">
      <c r="A5" s="27" t="s">
        <v>260</v>
      </c>
      <c r="B5" s="29">
        <v>383965</v>
      </c>
      <c r="C5" s="29">
        <v>400942</v>
      </c>
      <c r="D5" s="29">
        <v>351955</v>
      </c>
    </row>
    <row r="6" spans="1:4" ht="22.5" customHeight="1">
      <c r="A6" s="31" t="s">
        <v>261</v>
      </c>
      <c r="B6" s="29">
        <v>152524</v>
      </c>
      <c r="C6" s="29">
        <v>133397</v>
      </c>
      <c r="D6" s="29">
        <v>131437</v>
      </c>
    </row>
    <row r="7" spans="1:4" ht="22.5" customHeight="1">
      <c r="A7" s="32" t="s">
        <v>262</v>
      </c>
      <c r="B7" s="29">
        <v>108627</v>
      </c>
      <c r="C7" s="29">
        <v>100665</v>
      </c>
      <c r="D7" s="29">
        <v>100436</v>
      </c>
    </row>
    <row r="8" spans="1:4" ht="22.5" customHeight="1">
      <c r="A8" s="32" t="s">
        <v>263</v>
      </c>
      <c r="B8" s="29">
        <v>22688</v>
      </c>
      <c r="C8" s="29">
        <v>20742</v>
      </c>
      <c r="D8" s="29">
        <v>19151</v>
      </c>
    </row>
    <row r="9" spans="1:4" ht="22.5" customHeight="1">
      <c r="A9" s="32" t="s">
        <v>264</v>
      </c>
      <c r="B9" s="29">
        <v>9239</v>
      </c>
      <c r="C9" s="29">
        <v>8419</v>
      </c>
      <c r="D9" s="29">
        <v>8340</v>
      </c>
    </row>
    <row r="10" spans="1:4" ht="22.5" customHeight="1">
      <c r="A10" s="32" t="s">
        <v>265</v>
      </c>
      <c r="B10" s="29">
        <v>11970</v>
      </c>
      <c r="C10" s="29">
        <v>3571</v>
      </c>
      <c r="D10" s="29">
        <v>3510</v>
      </c>
    </row>
    <row r="11" spans="1:4" ht="22.5" customHeight="1">
      <c r="A11" s="31" t="s">
        <v>266</v>
      </c>
      <c r="B11" s="29">
        <v>36856</v>
      </c>
      <c r="C11" s="29">
        <v>35996</v>
      </c>
      <c r="D11" s="29">
        <v>30302</v>
      </c>
    </row>
    <row r="12" spans="1:4" ht="22.5" customHeight="1">
      <c r="A12" s="32" t="s">
        <v>267</v>
      </c>
      <c r="B12" s="29">
        <v>22588</v>
      </c>
      <c r="C12" s="29">
        <v>24036</v>
      </c>
      <c r="D12" s="29">
        <v>20571</v>
      </c>
    </row>
    <row r="13" spans="1:4" ht="22.5" customHeight="1">
      <c r="A13" s="32" t="s">
        <v>268</v>
      </c>
      <c r="B13" s="29">
        <v>269</v>
      </c>
      <c r="C13" s="29">
        <v>263</v>
      </c>
      <c r="D13" s="29">
        <v>102</v>
      </c>
    </row>
    <row r="14" spans="1:4" ht="22.5" customHeight="1">
      <c r="A14" s="32" t="s">
        <v>269</v>
      </c>
      <c r="B14" s="29">
        <v>700</v>
      </c>
      <c r="C14" s="29">
        <v>449</v>
      </c>
      <c r="D14" s="29">
        <v>263</v>
      </c>
    </row>
    <row r="15" spans="1:4" ht="22.5" customHeight="1">
      <c r="A15" s="32" t="s">
        <v>270</v>
      </c>
      <c r="B15" s="29">
        <v>1314</v>
      </c>
      <c r="C15" s="29">
        <v>1265</v>
      </c>
      <c r="D15" s="29">
        <v>1021</v>
      </c>
    </row>
    <row r="16" spans="1:4" ht="22.5" customHeight="1">
      <c r="A16" s="32" t="s">
        <v>271</v>
      </c>
      <c r="B16" s="29">
        <v>3344</v>
      </c>
      <c r="C16" s="29">
        <v>1744</v>
      </c>
      <c r="D16" s="29">
        <v>1101</v>
      </c>
    </row>
    <row r="17" spans="1:4" ht="22.5" customHeight="1">
      <c r="A17" s="32" t="s">
        <v>272</v>
      </c>
      <c r="B17" s="29">
        <v>153</v>
      </c>
      <c r="C17" s="29">
        <v>136</v>
      </c>
      <c r="D17" s="29">
        <v>105</v>
      </c>
    </row>
    <row r="18" spans="1:4" ht="22.5" customHeight="1">
      <c r="A18" s="32" t="s">
        <v>273</v>
      </c>
      <c r="B18" s="29">
        <v>43</v>
      </c>
      <c r="C18" s="29">
        <v>37</v>
      </c>
      <c r="D18" s="29">
        <v>12</v>
      </c>
    </row>
    <row r="19" spans="1:4" ht="22.5" customHeight="1">
      <c r="A19" s="32" t="s">
        <v>274</v>
      </c>
      <c r="B19" s="29">
        <v>3216</v>
      </c>
      <c r="C19" s="29">
        <v>2999</v>
      </c>
      <c r="D19" s="29">
        <v>2765</v>
      </c>
    </row>
    <row r="20" spans="1:4" ht="22.5" customHeight="1">
      <c r="A20" s="32" t="s">
        <v>275</v>
      </c>
      <c r="B20" s="29">
        <v>1354</v>
      </c>
      <c r="C20" s="29">
        <v>777</v>
      </c>
      <c r="D20" s="29">
        <v>614</v>
      </c>
    </row>
    <row r="21" spans="1:4" ht="22.5" customHeight="1">
      <c r="A21" s="32" t="s">
        <v>276</v>
      </c>
      <c r="B21" s="29">
        <v>3875</v>
      </c>
      <c r="C21" s="29">
        <v>4290</v>
      </c>
      <c r="D21" s="29">
        <v>3748</v>
      </c>
    </row>
    <row r="22" spans="1:4" ht="22.5" customHeight="1">
      <c r="A22" s="31" t="s">
        <v>277</v>
      </c>
      <c r="B22" s="29">
        <v>67</v>
      </c>
      <c r="C22" s="29">
        <v>55</v>
      </c>
      <c r="D22" s="29">
        <v>55</v>
      </c>
    </row>
    <row r="23" spans="1:4" ht="22.5" customHeight="1">
      <c r="A23" s="32" t="s">
        <v>278</v>
      </c>
      <c r="B23" s="29">
        <v>0</v>
      </c>
      <c r="C23" s="29">
        <v>0</v>
      </c>
      <c r="D23" s="29">
        <v>0</v>
      </c>
    </row>
    <row r="24" spans="1:4" ht="22.5" customHeight="1">
      <c r="A24" s="32" t="s">
        <v>279</v>
      </c>
      <c r="B24" s="29">
        <v>0</v>
      </c>
      <c r="C24" s="29">
        <v>0</v>
      </c>
      <c r="D24" s="29">
        <v>0</v>
      </c>
    </row>
    <row r="25" spans="1:4" ht="22.5" customHeight="1">
      <c r="A25" s="32" t="s">
        <v>280</v>
      </c>
      <c r="B25" s="29">
        <v>0</v>
      </c>
      <c r="C25" s="29">
        <v>0</v>
      </c>
      <c r="D25" s="29">
        <v>0</v>
      </c>
    </row>
    <row r="26" spans="1:4" ht="22.5" customHeight="1">
      <c r="A26" s="32" t="s">
        <v>281</v>
      </c>
      <c r="B26" s="29">
        <v>0</v>
      </c>
      <c r="C26" s="29">
        <v>0</v>
      </c>
      <c r="D26" s="29">
        <v>0</v>
      </c>
    </row>
    <row r="27" spans="1:4" ht="22.5" customHeight="1">
      <c r="A27" s="32" t="s">
        <v>282</v>
      </c>
      <c r="B27" s="29">
        <v>7</v>
      </c>
      <c r="C27" s="29">
        <v>55</v>
      </c>
      <c r="D27" s="29">
        <v>55</v>
      </c>
    </row>
    <row r="28" spans="1:4" ht="22.5" customHeight="1">
      <c r="A28" s="32" t="s">
        <v>283</v>
      </c>
      <c r="B28" s="29">
        <v>0</v>
      </c>
      <c r="C28" s="29">
        <v>0</v>
      </c>
      <c r="D28" s="29">
        <v>0</v>
      </c>
    </row>
    <row r="29" spans="1:4" ht="22.5" customHeight="1">
      <c r="A29" s="32" t="s">
        <v>284</v>
      </c>
      <c r="B29" s="29">
        <v>60</v>
      </c>
      <c r="C29" s="29">
        <v>0</v>
      </c>
      <c r="D29" s="29">
        <v>0</v>
      </c>
    </row>
    <row r="30" spans="1:4" ht="22.5" customHeight="1">
      <c r="A30" s="31" t="s">
        <v>285</v>
      </c>
      <c r="B30" s="29">
        <v>0</v>
      </c>
      <c r="C30" s="29">
        <v>0</v>
      </c>
      <c r="D30" s="29">
        <v>0</v>
      </c>
    </row>
    <row r="31" spans="1:4" ht="22.5" customHeight="1">
      <c r="A31" s="32" t="s">
        <v>278</v>
      </c>
      <c r="B31" s="29">
        <v>0</v>
      </c>
      <c r="C31" s="29">
        <v>0</v>
      </c>
      <c r="D31" s="29">
        <v>0</v>
      </c>
    </row>
    <row r="32" spans="1:4" ht="22.5" customHeight="1">
      <c r="A32" s="32" t="s">
        <v>279</v>
      </c>
      <c r="B32" s="29">
        <v>0</v>
      </c>
      <c r="C32" s="29">
        <v>0</v>
      </c>
      <c r="D32" s="29">
        <v>0</v>
      </c>
    </row>
    <row r="33" spans="1:4" ht="22.5" customHeight="1">
      <c r="A33" s="32" t="s">
        <v>280</v>
      </c>
      <c r="B33" s="29">
        <v>0</v>
      </c>
      <c r="C33" s="29">
        <v>0</v>
      </c>
      <c r="D33" s="29">
        <v>0</v>
      </c>
    </row>
    <row r="34" spans="1:4" ht="22.5" customHeight="1">
      <c r="A34" s="32" t="s">
        <v>282</v>
      </c>
      <c r="B34" s="29">
        <v>0</v>
      </c>
      <c r="C34" s="29">
        <v>0</v>
      </c>
      <c r="D34" s="29">
        <v>0</v>
      </c>
    </row>
    <row r="35" spans="1:4" ht="22.5" customHeight="1">
      <c r="A35" s="32" t="s">
        <v>283</v>
      </c>
      <c r="B35" s="29">
        <v>0</v>
      </c>
      <c r="C35" s="29">
        <v>0</v>
      </c>
      <c r="D35" s="29">
        <v>0</v>
      </c>
    </row>
    <row r="36" spans="1:4" ht="22.5" customHeight="1">
      <c r="A36" s="32" t="s">
        <v>284</v>
      </c>
      <c r="B36" s="29">
        <v>0</v>
      </c>
      <c r="C36" s="29">
        <v>0</v>
      </c>
      <c r="D36" s="29">
        <v>0</v>
      </c>
    </row>
    <row r="37" spans="1:4" ht="22.5" customHeight="1">
      <c r="A37" s="31" t="s">
        <v>286</v>
      </c>
      <c r="B37" s="29">
        <v>160750</v>
      </c>
      <c r="C37" s="29">
        <v>162348</v>
      </c>
      <c r="D37" s="29">
        <v>152505</v>
      </c>
    </row>
    <row r="38" spans="1:4" ht="22.5" customHeight="1">
      <c r="A38" s="32" t="s">
        <v>287</v>
      </c>
      <c r="B38" s="29">
        <v>133602</v>
      </c>
      <c r="C38" s="29">
        <v>132916</v>
      </c>
      <c r="D38" s="29">
        <v>129423</v>
      </c>
    </row>
    <row r="39" spans="1:4" ht="22.5" customHeight="1">
      <c r="A39" s="32" t="s">
        <v>288</v>
      </c>
      <c r="B39" s="29">
        <v>27058</v>
      </c>
      <c r="C39" s="29">
        <v>29431</v>
      </c>
      <c r="D39" s="29">
        <v>23082</v>
      </c>
    </row>
    <row r="40" spans="1:4" ht="22.5" customHeight="1">
      <c r="A40" s="32" t="s">
        <v>289</v>
      </c>
      <c r="B40" s="29">
        <v>90</v>
      </c>
      <c r="C40" s="29">
        <v>1</v>
      </c>
      <c r="D40" s="29">
        <v>0</v>
      </c>
    </row>
    <row r="41" spans="1:4" ht="22.5" customHeight="1">
      <c r="A41" s="31" t="s">
        <v>290</v>
      </c>
      <c r="B41" s="29">
        <v>120</v>
      </c>
      <c r="C41" s="29">
        <v>115</v>
      </c>
      <c r="D41" s="29">
        <v>115</v>
      </c>
    </row>
    <row r="42" spans="1:4" ht="22.5" customHeight="1">
      <c r="A42" s="32" t="s">
        <v>291</v>
      </c>
      <c r="B42" s="29">
        <v>120</v>
      </c>
      <c r="C42" s="29">
        <v>115</v>
      </c>
      <c r="D42" s="29">
        <v>115</v>
      </c>
    </row>
    <row r="43" spans="1:4" ht="22.5" customHeight="1">
      <c r="A43" s="32" t="s">
        <v>292</v>
      </c>
      <c r="B43" s="29">
        <v>0</v>
      </c>
      <c r="C43" s="29">
        <v>0</v>
      </c>
      <c r="D43" s="29">
        <v>0</v>
      </c>
    </row>
    <row r="44" spans="1:4" ht="22.5" customHeight="1">
      <c r="A44" s="31" t="s">
        <v>293</v>
      </c>
      <c r="B44" s="29">
        <v>0</v>
      </c>
      <c r="C44" s="29">
        <v>1</v>
      </c>
      <c r="D44" s="29">
        <v>0</v>
      </c>
    </row>
    <row r="45" spans="1:4" ht="22.5" customHeight="1">
      <c r="A45" s="32" t="s">
        <v>294</v>
      </c>
      <c r="B45" s="29">
        <v>0</v>
      </c>
      <c r="C45" s="29">
        <v>0</v>
      </c>
      <c r="D45" s="29">
        <v>0</v>
      </c>
    </row>
    <row r="46" spans="1:4" ht="22.5" customHeight="1">
      <c r="A46" s="32" t="s">
        <v>295</v>
      </c>
      <c r="B46" s="29">
        <v>0</v>
      </c>
      <c r="C46" s="29">
        <v>0</v>
      </c>
      <c r="D46" s="29">
        <v>0</v>
      </c>
    </row>
    <row r="47" spans="1:4" ht="22.5" customHeight="1">
      <c r="A47" s="32" t="s">
        <v>296</v>
      </c>
      <c r="B47" s="29">
        <v>0</v>
      </c>
      <c r="C47" s="29">
        <v>1</v>
      </c>
      <c r="D47" s="29">
        <v>0</v>
      </c>
    </row>
    <row r="48" spans="1:4" ht="22.5" customHeight="1">
      <c r="A48" s="31" t="s">
        <v>297</v>
      </c>
      <c r="B48" s="29">
        <v>0</v>
      </c>
      <c r="C48" s="29">
        <v>0</v>
      </c>
      <c r="D48" s="29">
        <v>0</v>
      </c>
    </row>
    <row r="49" spans="1:4" ht="22.5" customHeight="1">
      <c r="A49" s="32" t="s">
        <v>298</v>
      </c>
      <c r="B49" s="29">
        <v>0</v>
      </c>
      <c r="C49" s="29">
        <v>0</v>
      </c>
      <c r="D49" s="29">
        <v>0</v>
      </c>
    </row>
    <row r="50" spans="1:4" ht="22.5" customHeight="1">
      <c r="A50" s="32" t="s">
        <v>299</v>
      </c>
      <c r="B50" s="29">
        <v>0</v>
      </c>
      <c r="C50" s="29">
        <v>0</v>
      </c>
      <c r="D50" s="29">
        <v>0</v>
      </c>
    </row>
    <row r="51" spans="1:4" ht="22.5" customHeight="1">
      <c r="A51" s="31" t="s">
        <v>300</v>
      </c>
      <c r="B51" s="29">
        <v>33648</v>
      </c>
      <c r="C51" s="29">
        <v>37702</v>
      </c>
      <c r="D51" s="29">
        <v>37541</v>
      </c>
    </row>
    <row r="52" spans="1:4" ht="22.5" customHeight="1">
      <c r="A52" s="32" t="s">
        <v>301</v>
      </c>
      <c r="B52" s="29">
        <v>23925</v>
      </c>
      <c r="C52" s="29">
        <v>22890</v>
      </c>
      <c r="D52" s="29">
        <v>22862</v>
      </c>
    </row>
    <row r="53" spans="1:4" ht="22.5" customHeight="1">
      <c r="A53" s="32" t="s">
        <v>302</v>
      </c>
      <c r="B53" s="29">
        <v>300</v>
      </c>
      <c r="C53" s="29">
        <v>300</v>
      </c>
      <c r="D53" s="29">
        <v>300</v>
      </c>
    </row>
    <row r="54" spans="1:4" ht="22.5" customHeight="1">
      <c r="A54" s="32" t="s">
        <v>303</v>
      </c>
      <c r="B54" s="29">
        <v>0</v>
      </c>
      <c r="C54" s="29">
        <v>170</v>
      </c>
      <c r="D54" s="29">
        <v>161</v>
      </c>
    </row>
    <row r="55" spans="1:4" ht="22.5" customHeight="1">
      <c r="A55" s="32" t="s">
        <v>304</v>
      </c>
      <c r="B55" s="29">
        <v>8720</v>
      </c>
      <c r="C55" s="29">
        <v>13728</v>
      </c>
      <c r="D55" s="29">
        <v>13636</v>
      </c>
    </row>
    <row r="56" spans="1:4" ht="22.5" customHeight="1">
      <c r="A56" s="32" t="s">
        <v>305</v>
      </c>
      <c r="B56" s="29">
        <v>703</v>
      </c>
      <c r="C56" s="29">
        <v>614</v>
      </c>
      <c r="D56" s="29">
        <v>582</v>
      </c>
    </row>
    <row r="57" spans="1:4" ht="22.5" customHeight="1">
      <c r="A57" s="31" t="s">
        <v>306</v>
      </c>
      <c r="B57" s="29">
        <v>0</v>
      </c>
      <c r="C57" s="29">
        <v>2497</v>
      </c>
      <c r="D57" s="29">
        <v>0</v>
      </c>
    </row>
    <row r="58" spans="1:4" ht="22.5" customHeight="1">
      <c r="A58" s="32" t="s">
        <v>307</v>
      </c>
      <c r="B58" s="29">
        <v>0</v>
      </c>
      <c r="C58" s="29">
        <v>2497</v>
      </c>
      <c r="D58" s="29">
        <v>0</v>
      </c>
    </row>
    <row r="59" spans="1:4" ht="22.5" customHeight="1">
      <c r="A59" s="32" t="s">
        <v>80</v>
      </c>
      <c r="B59" s="29">
        <v>0</v>
      </c>
      <c r="C59" s="29">
        <v>0</v>
      </c>
      <c r="D59" s="29">
        <v>0</v>
      </c>
    </row>
    <row r="60" spans="1:4" ht="22.5" customHeight="1">
      <c r="A60" s="31" t="s">
        <v>308</v>
      </c>
      <c r="B60" s="29">
        <v>0</v>
      </c>
      <c r="C60" s="29">
        <v>0</v>
      </c>
      <c r="D60" s="29">
        <v>0</v>
      </c>
    </row>
    <row r="61" spans="1:4" ht="22.5" customHeight="1">
      <c r="A61" s="32" t="s">
        <v>309</v>
      </c>
      <c r="B61" s="29">
        <v>0</v>
      </c>
      <c r="C61" s="29">
        <v>0</v>
      </c>
      <c r="D61" s="29">
        <v>0</v>
      </c>
    </row>
    <row r="62" spans="1:4" ht="22.5" customHeight="1">
      <c r="A62" s="32" t="s">
        <v>310</v>
      </c>
      <c r="B62" s="29">
        <v>0</v>
      </c>
      <c r="C62" s="29">
        <v>0</v>
      </c>
      <c r="D62" s="29">
        <v>0</v>
      </c>
    </row>
    <row r="63" spans="1:4" ht="22.5" customHeight="1">
      <c r="A63" s="32" t="s">
        <v>311</v>
      </c>
      <c r="B63" s="29">
        <v>0</v>
      </c>
      <c r="C63" s="29">
        <v>0</v>
      </c>
      <c r="D63" s="29">
        <v>0</v>
      </c>
    </row>
    <row r="64" spans="1:4" ht="22.5" customHeight="1">
      <c r="A64" s="32" t="s">
        <v>312</v>
      </c>
      <c r="B64" s="29">
        <v>0</v>
      </c>
      <c r="C64" s="29">
        <v>0</v>
      </c>
      <c r="D64" s="29">
        <v>0</v>
      </c>
    </row>
    <row r="65" spans="1:4" ht="22.5" customHeight="1">
      <c r="A65" s="31" t="s">
        <v>149</v>
      </c>
      <c r="B65" s="29">
        <v>0</v>
      </c>
      <c r="C65" s="29">
        <v>28831</v>
      </c>
      <c r="D65" s="29">
        <v>0</v>
      </c>
    </row>
    <row r="66" spans="1:4" ht="22.5" customHeight="1">
      <c r="A66" s="32" t="s">
        <v>313</v>
      </c>
      <c r="B66" s="29">
        <v>0</v>
      </c>
      <c r="C66" s="29">
        <v>0</v>
      </c>
      <c r="D66" s="29">
        <v>0</v>
      </c>
    </row>
    <row r="67" spans="1:4" ht="22.5" customHeight="1">
      <c r="A67" s="32" t="s">
        <v>314</v>
      </c>
      <c r="B67" s="29">
        <v>0</v>
      </c>
      <c r="C67" s="29">
        <v>0</v>
      </c>
      <c r="D67" s="29">
        <v>0</v>
      </c>
    </row>
    <row r="68" spans="1:4" ht="22.5" customHeight="1">
      <c r="A68" s="32" t="s">
        <v>315</v>
      </c>
      <c r="B68" s="29">
        <v>0</v>
      </c>
      <c r="C68" s="29">
        <v>0</v>
      </c>
      <c r="D68" s="29">
        <v>0</v>
      </c>
    </row>
    <row r="69" spans="1:4" ht="22.5" customHeight="1">
      <c r="A69" s="32" t="s">
        <v>316</v>
      </c>
      <c r="B69" s="29">
        <v>0</v>
      </c>
      <c r="C69" s="29">
        <v>28831</v>
      </c>
      <c r="D69" s="29">
        <v>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:IV16384"/>
    </sheetView>
  </sheetViews>
  <sheetFormatPr defaultColWidth="9.00390625" defaultRowHeight="24.75" customHeight="1"/>
  <cols>
    <col min="1" max="1" width="40.625" style="33" customWidth="1"/>
    <col min="2" max="2" width="40.625" style="90" customWidth="1"/>
    <col min="3" max="16384" width="8.75390625" style="33" customWidth="1"/>
  </cols>
  <sheetData>
    <row r="1" spans="1:2" ht="24.75" customHeight="1">
      <c r="A1" s="59" t="s">
        <v>200</v>
      </c>
      <c r="B1" s="59"/>
    </row>
    <row r="2" ht="12.75"/>
    <row r="3" spans="1:2" ht="24.75" customHeight="1">
      <c r="A3" s="91" t="s">
        <v>201</v>
      </c>
      <c r="B3" s="91"/>
    </row>
    <row r="4" spans="1:2" ht="24.75" customHeight="1">
      <c r="A4" s="91"/>
      <c r="B4" s="91"/>
    </row>
    <row r="5" ht="12.75"/>
    <row r="6" spans="1:2" ht="24.75" customHeight="1">
      <c r="A6" s="92" t="s">
        <v>202</v>
      </c>
      <c r="B6" s="92"/>
    </row>
    <row r="7" ht="24.75" customHeight="1">
      <c r="B7" s="93" t="s">
        <v>203</v>
      </c>
    </row>
    <row r="8" spans="1:2" ht="24.75" customHeight="1">
      <c r="A8" s="94" t="s">
        <v>189</v>
      </c>
      <c r="B8" s="95" t="s">
        <v>204</v>
      </c>
    </row>
    <row r="9" spans="1:2" ht="24.75" customHeight="1">
      <c r="A9" s="96" t="s">
        <v>205</v>
      </c>
      <c r="B9" s="97">
        <v>91469</v>
      </c>
    </row>
    <row r="10" spans="1:2" ht="24.75" customHeight="1">
      <c r="A10" s="98" t="s">
        <v>206</v>
      </c>
      <c r="B10" s="99">
        <v>21965</v>
      </c>
    </row>
    <row r="11" spans="1:2" ht="24.75" customHeight="1">
      <c r="A11" s="98" t="s">
        <v>207</v>
      </c>
      <c r="B11" s="99">
        <v>2378</v>
      </c>
    </row>
    <row r="12" spans="1:2" ht="24.75" customHeight="1">
      <c r="A12" s="98" t="s">
        <v>208</v>
      </c>
      <c r="B12" s="99">
        <v>40700</v>
      </c>
    </row>
    <row r="13" spans="1:2" ht="24.75" customHeight="1">
      <c r="A13" s="98" t="s">
        <v>209</v>
      </c>
      <c r="B13" s="99">
        <v>1448</v>
      </c>
    </row>
    <row r="14" spans="1:2" ht="24.75" customHeight="1">
      <c r="A14" s="98" t="s">
        <v>210</v>
      </c>
      <c r="B14" s="99">
        <v>24978</v>
      </c>
    </row>
    <row r="15" spans="1:2" s="100" customFormat="1" ht="24.75" customHeight="1">
      <c r="A15" s="98" t="s">
        <v>211</v>
      </c>
      <c r="B15" s="99">
        <v>0</v>
      </c>
    </row>
    <row r="16" spans="1:2" ht="24.75" customHeight="1">
      <c r="A16" s="96" t="s">
        <v>212</v>
      </c>
      <c r="B16" s="97">
        <v>597744</v>
      </c>
    </row>
    <row r="17" spans="1:2" ht="24.75" customHeight="1">
      <c r="A17" s="98" t="s">
        <v>213</v>
      </c>
      <c r="B17" s="99">
        <v>3609</v>
      </c>
    </row>
    <row r="18" spans="1:2" ht="24.75" customHeight="1">
      <c r="A18" s="98" t="s">
        <v>214</v>
      </c>
      <c r="B18" s="99">
        <v>193859</v>
      </c>
    </row>
    <row r="19" spans="1:2" ht="24.75" customHeight="1">
      <c r="A19" s="98" t="s">
        <v>215</v>
      </c>
      <c r="B19" s="99">
        <v>51994</v>
      </c>
    </row>
    <row r="20" spans="1:2" ht="24.75" customHeight="1">
      <c r="A20" s="98" t="s">
        <v>216</v>
      </c>
      <c r="B20" s="99">
        <v>96312</v>
      </c>
    </row>
    <row r="21" spans="1:2" ht="24.75" customHeight="1">
      <c r="A21" s="98" t="s">
        <v>217</v>
      </c>
      <c r="B21" s="99">
        <v>2823</v>
      </c>
    </row>
    <row r="22" spans="1:2" ht="24.75" customHeight="1">
      <c r="A22" s="98" t="s">
        <v>218</v>
      </c>
      <c r="B22" s="99">
        <v>14038</v>
      </c>
    </row>
    <row r="23" spans="1:2" ht="24.75" customHeight="1">
      <c r="A23" s="98" t="s">
        <v>219</v>
      </c>
      <c r="B23" s="99">
        <v>15124</v>
      </c>
    </row>
    <row r="24" spans="1:2" ht="24.75" customHeight="1">
      <c r="A24" s="98" t="s">
        <v>220</v>
      </c>
      <c r="B24" s="99">
        <v>3355</v>
      </c>
    </row>
    <row r="25" spans="1:2" ht="24.75" customHeight="1">
      <c r="A25" s="98" t="s">
        <v>221</v>
      </c>
      <c r="B25" s="99">
        <v>22902</v>
      </c>
    </row>
    <row r="26" spans="1:2" ht="24.75" customHeight="1">
      <c r="A26" s="98" t="s">
        <v>222</v>
      </c>
      <c r="B26" s="99">
        <v>44688</v>
      </c>
    </row>
    <row r="27" spans="1:2" ht="24.75" customHeight="1">
      <c r="A27" s="98" t="s">
        <v>223</v>
      </c>
      <c r="B27" s="99">
        <v>42933</v>
      </c>
    </row>
    <row r="28" spans="1:2" ht="24.75" customHeight="1">
      <c r="A28" s="98" t="s">
        <v>224</v>
      </c>
      <c r="B28" s="99">
        <v>17819</v>
      </c>
    </row>
    <row r="29" spans="1:2" ht="24.75" customHeight="1">
      <c r="A29" s="98" t="s">
        <v>225</v>
      </c>
      <c r="B29" s="99">
        <v>4811</v>
      </c>
    </row>
    <row r="30" spans="1:2" ht="24.75" customHeight="1">
      <c r="A30" s="98" t="s">
        <v>226</v>
      </c>
      <c r="B30" s="99">
        <v>2487</v>
      </c>
    </row>
    <row r="31" spans="1:2" ht="24.75" customHeight="1">
      <c r="A31" s="98" t="s">
        <v>227</v>
      </c>
      <c r="B31" s="99">
        <v>52822</v>
      </c>
    </row>
    <row r="32" spans="1:2" ht="24.75" customHeight="1">
      <c r="A32" s="98" t="s">
        <v>228</v>
      </c>
      <c r="B32" s="99">
        <v>0</v>
      </c>
    </row>
    <row r="33" spans="1:2" ht="24.75" customHeight="1">
      <c r="A33" s="98" t="s">
        <v>229</v>
      </c>
      <c r="B33" s="99">
        <v>16886</v>
      </c>
    </row>
    <row r="34" spans="1:2" ht="24.75" customHeight="1">
      <c r="A34" s="98" t="s">
        <v>230</v>
      </c>
      <c r="B34" s="99">
        <v>0</v>
      </c>
    </row>
    <row r="35" spans="1:2" ht="24.75" customHeight="1">
      <c r="A35" s="98" t="s">
        <v>231</v>
      </c>
      <c r="B35" s="99">
        <v>9239</v>
      </c>
    </row>
    <row r="36" spans="1:2" ht="24.75" customHeight="1">
      <c r="A36" s="98" t="s">
        <v>232</v>
      </c>
      <c r="B36" s="99">
        <v>2043</v>
      </c>
    </row>
    <row r="37" spans="1:2" ht="24.75" customHeight="1">
      <c r="A37" s="96" t="s">
        <v>233</v>
      </c>
      <c r="B37" s="97">
        <v>377578</v>
      </c>
    </row>
    <row r="38" spans="1:2" ht="24.75" customHeight="1">
      <c r="A38" s="98" t="s">
        <v>234</v>
      </c>
      <c r="B38" s="99">
        <v>538</v>
      </c>
    </row>
    <row r="39" spans="1:2" ht="24.75" customHeight="1">
      <c r="A39" s="98" t="s">
        <v>235</v>
      </c>
      <c r="B39" s="99">
        <v>0</v>
      </c>
    </row>
    <row r="40" spans="1:2" ht="24.75" customHeight="1">
      <c r="A40" s="98" t="s">
        <v>236</v>
      </c>
      <c r="B40" s="99">
        <v>0</v>
      </c>
    </row>
    <row r="41" spans="1:2" ht="24.75" customHeight="1">
      <c r="A41" s="98" t="s">
        <v>237</v>
      </c>
      <c r="B41" s="99">
        <v>199</v>
      </c>
    </row>
    <row r="42" spans="1:2" ht="24.75" customHeight="1">
      <c r="A42" s="98" t="s">
        <v>238</v>
      </c>
      <c r="B42" s="99">
        <v>23481</v>
      </c>
    </row>
    <row r="43" spans="1:2" ht="24.75" customHeight="1">
      <c r="A43" s="98" t="s">
        <v>239</v>
      </c>
      <c r="B43" s="99">
        <v>1821</v>
      </c>
    </row>
    <row r="44" spans="1:2" ht="24.75" customHeight="1">
      <c r="A44" s="98" t="s">
        <v>240</v>
      </c>
      <c r="B44" s="99">
        <v>1974</v>
      </c>
    </row>
    <row r="45" spans="1:2" ht="24.75" customHeight="1">
      <c r="A45" s="98" t="s">
        <v>241</v>
      </c>
      <c r="B45" s="99">
        <v>78764</v>
      </c>
    </row>
    <row r="46" spans="1:2" ht="24.75" customHeight="1">
      <c r="A46" s="98" t="s">
        <v>242</v>
      </c>
      <c r="B46" s="99">
        <v>50284</v>
      </c>
    </row>
    <row r="47" spans="1:2" ht="24.75" customHeight="1">
      <c r="A47" s="98" t="s">
        <v>243</v>
      </c>
      <c r="B47" s="99">
        <v>16919</v>
      </c>
    </row>
    <row r="48" spans="1:2" ht="24.75" customHeight="1">
      <c r="A48" s="98" t="s">
        <v>244</v>
      </c>
      <c r="B48" s="99">
        <v>450</v>
      </c>
    </row>
    <row r="49" spans="1:2" ht="24.75" customHeight="1">
      <c r="A49" s="98" t="s">
        <v>245</v>
      </c>
      <c r="B49" s="99">
        <v>125303</v>
      </c>
    </row>
    <row r="50" spans="1:2" ht="24.75" customHeight="1">
      <c r="A50" s="98" t="s">
        <v>246</v>
      </c>
      <c r="B50" s="99">
        <v>22021</v>
      </c>
    </row>
    <row r="51" spans="1:2" ht="24.75" customHeight="1">
      <c r="A51" s="98" t="s">
        <v>247</v>
      </c>
      <c r="B51" s="99">
        <v>635</v>
      </c>
    </row>
    <row r="52" spans="1:2" ht="24.75" customHeight="1">
      <c r="A52" s="98" t="s">
        <v>248</v>
      </c>
      <c r="B52" s="99">
        <v>253</v>
      </c>
    </row>
    <row r="53" spans="1:2" ht="24.75" customHeight="1">
      <c r="A53" s="98" t="s">
        <v>249</v>
      </c>
      <c r="B53" s="99">
        <v>0</v>
      </c>
    </row>
    <row r="54" spans="1:2" ht="24.75" customHeight="1">
      <c r="A54" s="98" t="s">
        <v>250</v>
      </c>
      <c r="B54" s="99">
        <v>4641</v>
      </c>
    </row>
    <row r="55" spans="1:2" ht="24.75" customHeight="1">
      <c r="A55" s="98" t="s">
        <v>251</v>
      </c>
      <c r="B55" s="99">
        <v>45723</v>
      </c>
    </row>
    <row r="56" spans="1:2" ht="24.75" customHeight="1">
      <c r="A56" s="98" t="s">
        <v>252</v>
      </c>
      <c r="B56" s="99">
        <v>421</v>
      </c>
    </row>
    <row r="57" spans="1:2" ht="24.75" customHeight="1">
      <c r="A57" s="98" t="s">
        <v>253</v>
      </c>
      <c r="B57" s="99">
        <v>4151</v>
      </c>
    </row>
  </sheetData>
  <mergeCells count="3">
    <mergeCell ref="A1:B1"/>
    <mergeCell ref="A3:B4"/>
    <mergeCell ref="A6:B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30" customHeight="1"/>
  <cols>
    <col min="1" max="4" width="20.625" style="60" customWidth="1"/>
    <col min="5" max="16384" width="9.00390625" style="60" customWidth="1"/>
  </cols>
  <sheetData>
    <row r="1" spans="1:4" ht="30" customHeight="1">
      <c r="A1" s="59" t="s">
        <v>193</v>
      </c>
      <c r="B1" s="59"/>
      <c r="C1" s="59"/>
      <c r="D1" s="59"/>
    </row>
    <row r="2" s="79" customFormat="1" ht="30" customHeight="1" thickBot="1">
      <c r="D2" s="80" t="s">
        <v>72</v>
      </c>
    </row>
    <row r="3" spans="1:4" ht="30" customHeight="1">
      <c r="A3" s="81" t="s">
        <v>194</v>
      </c>
      <c r="B3" s="82" t="s">
        <v>195</v>
      </c>
      <c r="C3" s="82" t="s">
        <v>196</v>
      </c>
      <c r="D3" s="83" t="s">
        <v>197</v>
      </c>
    </row>
    <row r="4" spans="1:4" ht="30" customHeight="1">
      <c r="A4" s="84" t="s">
        <v>115</v>
      </c>
      <c r="B4" s="85">
        <v>35601</v>
      </c>
      <c r="C4" s="85">
        <v>179183</v>
      </c>
      <c r="D4" s="86">
        <v>108950</v>
      </c>
    </row>
    <row r="5" spans="1:4" ht="30" customHeight="1">
      <c r="A5" s="84" t="s">
        <v>117</v>
      </c>
      <c r="B5" s="85">
        <v>6617</v>
      </c>
      <c r="C5" s="85">
        <v>83925</v>
      </c>
      <c r="D5" s="86">
        <v>59411</v>
      </c>
    </row>
    <row r="6" spans="1:4" ht="30" customHeight="1">
      <c r="A6" s="84" t="s">
        <v>119</v>
      </c>
      <c r="B6" s="85">
        <v>5484</v>
      </c>
      <c r="C6" s="85">
        <v>133807</v>
      </c>
      <c r="D6" s="86">
        <v>97860</v>
      </c>
    </row>
    <row r="7" spans="1:4" ht="30" customHeight="1">
      <c r="A7" s="84" t="s">
        <v>121</v>
      </c>
      <c r="B7" s="85">
        <v>19672</v>
      </c>
      <c r="C7" s="85">
        <v>22995</v>
      </c>
      <c r="D7" s="86">
        <v>61249</v>
      </c>
    </row>
    <row r="8" spans="1:4" ht="30" customHeight="1">
      <c r="A8" s="84" t="s">
        <v>123</v>
      </c>
      <c r="B8" s="85">
        <v>7907</v>
      </c>
      <c r="C8" s="85">
        <v>24866</v>
      </c>
      <c r="D8" s="86">
        <v>26729</v>
      </c>
    </row>
    <row r="9" spans="1:4" ht="30" customHeight="1">
      <c r="A9" s="84" t="s">
        <v>125</v>
      </c>
      <c r="B9" s="85">
        <v>14359</v>
      </c>
      <c r="C9" s="85">
        <v>27498</v>
      </c>
      <c r="D9" s="86">
        <v>27480</v>
      </c>
    </row>
    <row r="10" spans="1:4" ht="30" customHeight="1">
      <c r="A10" s="84" t="s">
        <v>127</v>
      </c>
      <c r="B10" s="85">
        <v>7498</v>
      </c>
      <c r="C10" s="85">
        <v>55889</v>
      </c>
      <c r="D10" s="86">
        <v>28675</v>
      </c>
    </row>
    <row r="11" spans="1:4" ht="30" customHeight="1">
      <c r="A11" s="84" t="s">
        <v>198</v>
      </c>
      <c r="B11" s="85">
        <v>6301</v>
      </c>
      <c r="C11" s="85">
        <v>15151</v>
      </c>
      <c r="D11" s="86">
        <v>19411</v>
      </c>
    </row>
    <row r="12" spans="1:4" ht="30" customHeight="1" thickBot="1">
      <c r="A12" s="87" t="s">
        <v>199</v>
      </c>
      <c r="B12" s="88">
        <v>1800</v>
      </c>
      <c r="C12" s="88">
        <v>1106</v>
      </c>
      <c r="D12" s="89">
        <v>2048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IV16384"/>
    </sheetView>
  </sheetViews>
  <sheetFormatPr defaultColWidth="8.00390625" defaultRowHeight="14.25" customHeight="1"/>
  <cols>
    <col min="1" max="1" width="18.75390625" style="49" customWidth="1"/>
    <col min="2" max="2" width="30.625" style="49" bestFit="1" customWidth="1"/>
    <col min="3" max="3" width="28.25390625" style="49" bestFit="1" customWidth="1"/>
    <col min="4" max="249" width="8.00390625" style="49" customWidth="1"/>
    <col min="250" max="16384" width="8.00390625" style="33" customWidth="1"/>
  </cols>
  <sheetData>
    <row r="1" spans="1:3" ht="21" customHeight="1">
      <c r="A1" s="47"/>
      <c r="B1" s="48"/>
      <c r="C1" s="48"/>
    </row>
    <row r="2" spans="1:3" ht="36" customHeight="1">
      <c r="A2" s="50" t="s">
        <v>102</v>
      </c>
      <c r="B2" s="50"/>
      <c r="C2" s="50"/>
    </row>
    <row r="3" spans="1:3" ht="21" customHeight="1">
      <c r="A3" s="51"/>
      <c r="B3" s="51"/>
      <c r="C3" s="52" t="s">
        <v>103</v>
      </c>
    </row>
    <row r="4" spans="1:3" ht="43.5" customHeight="1">
      <c r="A4" s="53" t="s">
        <v>104</v>
      </c>
      <c r="B4" s="53" t="s">
        <v>190</v>
      </c>
      <c r="C4" s="53" t="s">
        <v>191</v>
      </c>
    </row>
    <row r="5" spans="1:3" ht="43.5" customHeight="1">
      <c r="A5" s="54" t="s">
        <v>107</v>
      </c>
      <c r="B5" s="77">
        <v>442.1</v>
      </c>
      <c r="C5" s="77">
        <v>432.6</v>
      </c>
    </row>
    <row r="6" spans="1:8" ht="43.5" customHeight="1">
      <c r="A6" s="54" t="s">
        <v>108</v>
      </c>
      <c r="B6" s="77">
        <v>366.7</v>
      </c>
      <c r="C6" s="78">
        <v>359.2</v>
      </c>
      <c r="H6" s="58"/>
    </row>
    <row r="7" spans="1:3" s="58" customFormat="1" ht="30.75" customHeight="1">
      <c r="A7" s="57" t="s">
        <v>192</v>
      </c>
      <c r="B7" s="57"/>
      <c r="C7" s="57"/>
    </row>
  </sheetData>
  <mergeCells count="2">
    <mergeCell ref="A2:C2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2019-09-20T09:53:07Z</cp:lastPrinted>
  <dcterms:created xsi:type="dcterms:W3CDTF">1996-12-17T01:32:42Z</dcterms:created>
  <dcterms:modified xsi:type="dcterms:W3CDTF">2019-09-20T09:54:09Z</dcterms:modified>
  <cp:category/>
  <cp:version/>
  <cp:contentType/>
  <cp:contentStatus/>
</cp:coreProperties>
</file>