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附件1-1" sheetId="1" r:id="rId1"/>
    <sheet name="附件1-2" sheetId="2" r:id="rId2"/>
    <sheet name="附件1-3" sheetId="3" r:id="rId3"/>
    <sheet name="附件1-4" sheetId="4" r:id="rId4"/>
  </sheets>
  <definedNames>
    <definedName name="_xlnm.Print_Area" localSheetId="1">'附件1-2'!$A$1:$G$42</definedName>
    <definedName name="_xlnm.Print_Titles" localSheetId="1">'附件1-2'!$5:$5</definedName>
    <definedName name="_xlnm.Print_Titles" localSheetId="2">'附件1-3'!$5:$5</definedName>
  </definedNames>
  <calcPr fullCalcOnLoad="1"/>
</workbook>
</file>

<file path=xl/sharedStrings.xml><?xml version="1.0" encoding="utf-8"?>
<sst xmlns="http://schemas.openxmlformats.org/spreadsheetml/2006/main" count="191" uniqueCount="130">
  <si>
    <t>单位：万元</t>
  </si>
  <si>
    <t>项    目</t>
  </si>
  <si>
    <t>二、上级补助收入</t>
  </si>
  <si>
    <t>三、事业收入</t>
  </si>
  <si>
    <t>一、财政拨款</t>
  </si>
  <si>
    <t>四、经营收入</t>
  </si>
  <si>
    <t>五、附属单位缴款</t>
  </si>
  <si>
    <t>六、其他收入</t>
  </si>
  <si>
    <t>收　　　　入</t>
  </si>
  <si>
    <t>支　　　　出</t>
  </si>
  <si>
    <t>项　　目</t>
  </si>
  <si>
    <t>决算数</t>
  </si>
  <si>
    <t>一、一般公共服务</t>
  </si>
  <si>
    <t>二、外交</t>
  </si>
  <si>
    <t>三、国防</t>
  </si>
  <si>
    <t>四、教育</t>
  </si>
  <si>
    <t>……</t>
  </si>
  <si>
    <t>本年收入合计</t>
  </si>
  <si>
    <t>本年支出合计</t>
  </si>
  <si>
    <t>用事业基金弥补收支差额</t>
  </si>
  <si>
    <t>结余分配</t>
  </si>
  <si>
    <t>上年结转和结余</t>
  </si>
  <si>
    <t>年末结转和结余</t>
  </si>
  <si>
    <t>合    计</t>
  </si>
  <si>
    <t xml:space="preserve">      （2）公务用车购置</t>
  </si>
  <si>
    <t>收入总计</t>
  </si>
  <si>
    <t>支出总计</t>
  </si>
  <si>
    <t>2012年决算数</t>
  </si>
  <si>
    <t>2013年决算数</t>
  </si>
  <si>
    <t>科目编码</t>
  </si>
  <si>
    <t>科目名称</t>
  </si>
  <si>
    <t>合计</t>
  </si>
  <si>
    <t>基本支出</t>
  </si>
  <si>
    <t>项目支出</t>
  </si>
  <si>
    <t>附件1-1</t>
  </si>
  <si>
    <t>附件1-2</t>
  </si>
  <si>
    <t>附件1-3</t>
  </si>
  <si>
    <t>附件1-4</t>
  </si>
  <si>
    <r>
      <t>公开0</t>
    </r>
    <r>
      <rPr>
        <sz val="12"/>
        <rFont val="宋体"/>
        <family val="0"/>
      </rPr>
      <t>4表</t>
    </r>
  </si>
  <si>
    <t>单位：万元</t>
  </si>
  <si>
    <t>公开03表</t>
  </si>
  <si>
    <t>公开02表</t>
  </si>
  <si>
    <t>公开01表</t>
  </si>
  <si>
    <t>1、因公出国（境）费</t>
  </si>
  <si>
    <t>2、公务接待费</t>
  </si>
  <si>
    <t>3、公务用车购置及运行费</t>
  </si>
  <si>
    <t>其中: （1）公务用车运行维护费</t>
  </si>
  <si>
    <t>2013年市直部门收支决算总表</t>
  </si>
  <si>
    <t>2013年市直部门支出决算表</t>
  </si>
  <si>
    <t>2013年市直部门公共预算财政拨款支出决算表</t>
  </si>
  <si>
    <t>2013年市直部门“三公”经费决算财政拨款支出情况统计表</t>
  </si>
  <si>
    <t>2050204</t>
  </si>
  <si>
    <t xml:space="preserve">  高中教育</t>
  </si>
  <si>
    <t xml:space="preserve">  事业单位离退休</t>
  </si>
  <si>
    <t>五、社会保障和就业</t>
  </si>
  <si>
    <t>六、城乡社区事务</t>
  </si>
  <si>
    <t>七、住房保障支出</t>
  </si>
  <si>
    <t>205</t>
  </si>
  <si>
    <t>教育</t>
  </si>
  <si>
    <t>20502</t>
  </si>
  <si>
    <t>普通教育</t>
  </si>
  <si>
    <t>208</t>
  </si>
  <si>
    <t>社会保障和就业</t>
  </si>
  <si>
    <t>20805</t>
  </si>
  <si>
    <t>行政事业单位离退休</t>
  </si>
  <si>
    <t>2080502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</si>
  <si>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</si>
  <si>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</si>
  <si>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</si>
  <si>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</si>
  <si>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</si>
  <si>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</si>
  <si>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</si>
  <si>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</si>
  <si>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城乡社区事务</t>
  </si>
  <si>
    <t>政府住房基金支出</t>
  </si>
  <si>
    <t>其他政府住房基金支出</t>
  </si>
  <si>
    <t>部门名称：鞍山教育局本级</t>
  </si>
  <si>
    <t>部门名称：鞍山教育局本级</t>
  </si>
  <si>
    <t>部门名称：鞍山教育局本级</t>
  </si>
  <si>
    <t>教育管理事务</t>
  </si>
  <si>
    <t xml:space="preserve">  行政运行</t>
  </si>
  <si>
    <t xml:space="preserve">  一般行政管理事务</t>
  </si>
  <si>
    <t xml:space="preserve">  机关服务</t>
  </si>
  <si>
    <t xml:space="preserve">  其他教育管理事务支出</t>
  </si>
  <si>
    <t xml:space="preserve">  学前教育</t>
  </si>
  <si>
    <t xml:space="preserve">  高等教育</t>
  </si>
  <si>
    <t xml:space="preserve">  其他普通教育支出</t>
  </si>
  <si>
    <t>职业教育</t>
  </si>
  <si>
    <t xml:space="preserve">  中专教育</t>
  </si>
  <si>
    <t xml:space="preserve">  技校教育</t>
  </si>
  <si>
    <t>广播电视教育</t>
  </si>
  <si>
    <t xml:space="preserve">  广播电视学校</t>
  </si>
  <si>
    <t>特殊教育</t>
  </si>
  <si>
    <t xml:space="preserve">  工读学校教育</t>
  </si>
  <si>
    <t>教育费附加安排的支出</t>
  </si>
  <si>
    <t xml:space="preserve">  其他教育费附加安排的支出</t>
  </si>
  <si>
    <t xml:space="preserve">  归口管理的行政单位离退休</t>
  </si>
  <si>
    <t>20501</t>
  </si>
  <si>
    <t>2050101</t>
  </si>
  <si>
    <t>2050102</t>
  </si>
  <si>
    <t>2050103</t>
  </si>
  <si>
    <t>2050199</t>
  </si>
  <si>
    <t>2050201</t>
  </si>
  <si>
    <t>2050205</t>
  </si>
  <si>
    <t>2050299</t>
  </si>
  <si>
    <t>20503</t>
  </si>
  <si>
    <t>2050302</t>
  </si>
  <si>
    <t>2050303</t>
  </si>
  <si>
    <t>20505</t>
  </si>
  <si>
    <t>2050501</t>
  </si>
  <si>
    <t>20507</t>
  </si>
  <si>
    <t>2050702</t>
  </si>
  <si>
    <t>20509</t>
  </si>
  <si>
    <t>2050999</t>
  </si>
  <si>
    <t>2080501</t>
  </si>
  <si>
    <t>其他地方教育附加安排的支出</t>
  </si>
  <si>
    <t xml:space="preserve">  其他地方教育附加安排的支出</t>
  </si>
  <si>
    <t>科目编码</t>
  </si>
  <si>
    <t>科目名称</t>
  </si>
  <si>
    <t>合　计</t>
  </si>
  <si>
    <t>公共预算      财政拨款支出</t>
  </si>
  <si>
    <t>政府性基金预算财政拨款支出</t>
  </si>
  <si>
    <t>财政专户管理  资金支出</t>
  </si>
  <si>
    <t>其他支出</t>
  </si>
  <si>
    <t xml:space="preserve">  初中教育</t>
  </si>
  <si>
    <t>广播电视教育</t>
  </si>
  <si>
    <t xml:space="preserve">  其他广播电视教育支出</t>
  </si>
  <si>
    <t>合　　计</t>
  </si>
  <si>
    <t>备注：其他支出指部门除公共预算财政拨款支出、政府性基金预算财政拨款支出、财政专户管理资金支出以外的其它所有支出。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</si>
</sst>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#,##0_ ;[Red]\-#,##0\ "/>
    <numFmt numFmtId="191" formatCode="#,##0.000"/>
    <numFmt numFmtId="192" formatCode="#,##0.0_ "/>
    <numFmt numFmtId="193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18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188" fontId="0" fillId="0" borderId="0" xfId="0" applyNumberFormat="1" applyFont="1" applyFill="1" applyAlignment="1" applyProtection="1">
      <alignment horizontal="right" vertical="center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8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8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/>
    </xf>
    <xf numFmtId="49" fontId="0" fillId="0" borderId="12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Border="1" applyAlignment="1">
      <alignment/>
    </xf>
    <xf numFmtId="0" fontId="0" fillId="0" borderId="15" xfId="0" applyFill="1" applyBorder="1" applyAlignment="1">
      <alignment horizontal="left" vertical="center"/>
    </xf>
    <xf numFmtId="189" fontId="0" fillId="0" borderId="10" xfId="0" applyNumberForma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88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3" fontId="2" fillId="0" borderId="13" xfId="0" applyNumberFormat="1" applyFont="1" applyFill="1" applyBorder="1" applyAlignment="1" applyProtection="1">
      <alignment vertical="center"/>
      <protection/>
    </xf>
    <xf numFmtId="193" fontId="11" fillId="0" borderId="16" xfId="0" applyNumberFormat="1" applyFont="1" applyBorder="1" applyAlignment="1">
      <alignment horizontal="right" vertical="center" shrinkToFit="1"/>
    </xf>
    <xf numFmtId="193" fontId="2" fillId="0" borderId="10" xfId="0" applyNumberFormat="1" applyFont="1" applyFill="1" applyBorder="1" applyAlignment="1" applyProtection="1">
      <alignment vertical="center"/>
      <protection/>
    </xf>
    <xf numFmtId="19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 applyProtection="1">
      <alignment vertical="center"/>
      <protection/>
    </xf>
    <xf numFmtId="193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93" fontId="2" fillId="0" borderId="13" xfId="0" applyNumberFormat="1" applyFont="1" applyFill="1" applyBorder="1" applyAlignment="1" applyProtection="1">
      <alignment vertical="center"/>
      <protection/>
    </xf>
    <xf numFmtId="0" fontId="11" fillId="0" borderId="19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3" fontId="2" fillId="0" borderId="21" xfId="0" applyNumberFormat="1" applyFont="1" applyFill="1" applyBorder="1" applyAlignment="1" applyProtection="1">
      <alignment vertical="center"/>
      <protection/>
    </xf>
    <xf numFmtId="193" fontId="11" fillId="0" borderId="20" xfId="0" applyNumberFormat="1" applyFont="1" applyBorder="1" applyAlignment="1">
      <alignment horizontal="right" vertical="center" shrinkToFit="1"/>
    </xf>
    <xf numFmtId="193" fontId="2" fillId="0" borderId="21" xfId="0" applyNumberFormat="1" applyFont="1" applyFill="1" applyBorder="1" applyAlignment="1" applyProtection="1">
      <alignment vertical="center"/>
      <protection/>
    </xf>
    <xf numFmtId="193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11" fillId="0" borderId="22" xfId="0" applyFont="1" applyBorder="1" applyAlignment="1">
      <alignment horizontal="left" vertical="center" shrinkToFit="1"/>
    </xf>
    <xf numFmtId="193" fontId="2" fillId="0" borderId="11" xfId="0" applyNumberFormat="1" applyFont="1" applyFill="1" applyBorder="1" applyAlignment="1" applyProtection="1">
      <alignment vertical="center"/>
      <protection/>
    </xf>
    <xf numFmtId="19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23" xfId="0" applyFont="1" applyBorder="1" applyAlignment="1">
      <alignment horizontal="left" vertical="center" shrinkToFit="1"/>
    </xf>
    <xf numFmtId="193" fontId="11" fillId="0" borderId="23" xfId="0" applyNumberFormat="1" applyFont="1" applyBorder="1" applyAlignment="1">
      <alignment horizontal="right" vertical="center" shrinkToFit="1"/>
    </xf>
    <xf numFmtId="19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>
      <alignment horizontal="left" vertical="center" shrinkToFit="1"/>
    </xf>
    <xf numFmtId="193" fontId="11" fillId="0" borderId="10" xfId="0" applyNumberFormat="1" applyFont="1" applyBorder="1" applyAlignment="1">
      <alignment horizontal="right" vertical="center" shrinkToFi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distributed" wrapText="1"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193" fontId="9" fillId="0" borderId="16" xfId="0" applyNumberFormat="1" applyFont="1" applyBorder="1" applyAlignment="1">
      <alignment horizontal="right" vertical="center" shrinkToFit="1"/>
    </xf>
    <xf numFmtId="193" fontId="9" fillId="0" borderId="17" xfId="0" applyNumberFormat="1" applyFont="1" applyBorder="1" applyAlignment="1">
      <alignment horizontal="righ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B1">
      <selection activeCell="B7" sqref="B7"/>
    </sheetView>
  </sheetViews>
  <sheetFormatPr defaultColWidth="6.875" defaultRowHeight="12.75" customHeight="1"/>
  <cols>
    <col min="1" max="1" width="35.625" style="0" customWidth="1"/>
    <col min="2" max="2" width="25.625" style="0" customWidth="1"/>
    <col min="3" max="3" width="35.625" style="0" customWidth="1"/>
    <col min="4" max="4" width="25.625" style="0" customWidth="1"/>
    <col min="5" max="22" width="6.75390625" style="0" customWidth="1"/>
  </cols>
  <sheetData>
    <row r="1" spans="1:22" s="1" customFormat="1" ht="19.5" customHeight="1">
      <c r="A1" s="31" t="s">
        <v>34</v>
      </c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4.75" customHeight="1">
      <c r="A2" s="89" t="s">
        <v>47</v>
      </c>
      <c r="B2" s="89"/>
      <c r="C2" s="89"/>
      <c r="D2" s="8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1" customFormat="1" ht="19.5" customHeight="1">
      <c r="A3" s="37"/>
      <c r="B3" s="37"/>
      <c r="C3" s="37"/>
      <c r="D3" s="24" t="s">
        <v>42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1" customFormat="1" ht="19.5" customHeight="1">
      <c r="A4" s="49" t="s">
        <v>78</v>
      </c>
      <c r="B4" s="39"/>
      <c r="C4" s="40"/>
      <c r="D4" s="24" t="s">
        <v>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25.5" customHeight="1">
      <c r="A5" s="90" t="s">
        <v>8</v>
      </c>
      <c r="B5" s="91"/>
      <c r="C5" s="90" t="s">
        <v>9</v>
      </c>
      <c r="D5" s="9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5.5" customHeight="1">
      <c r="A6" s="12" t="s">
        <v>10</v>
      </c>
      <c r="B6" s="13" t="s">
        <v>11</v>
      </c>
      <c r="C6" s="12" t="s">
        <v>10</v>
      </c>
      <c r="D6" s="14" t="s">
        <v>11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5.5" customHeight="1">
      <c r="A7" s="15" t="s">
        <v>4</v>
      </c>
      <c r="B7" s="16">
        <v>34217.909382</v>
      </c>
      <c r="C7" s="17" t="s">
        <v>12</v>
      </c>
      <c r="D7" s="1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5.5" customHeight="1">
      <c r="A8" s="15" t="s">
        <v>2</v>
      </c>
      <c r="B8" s="18"/>
      <c r="C8" s="17" t="s">
        <v>13</v>
      </c>
      <c r="D8" s="1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5.5" customHeight="1">
      <c r="A9" s="15" t="s">
        <v>3</v>
      </c>
      <c r="B9" s="18">
        <v>2573.6</v>
      </c>
      <c r="C9" s="17" t="s">
        <v>14</v>
      </c>
      <c r="D9" s="1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5.5" customHeight="1">
      <c r="A10" s="15" t="s">
        <v>5</v>
      </c>
      <c r="B10" s="18"/>
      <c r="C10" s="17" t="s">
        <v>15</v>
      </c>
      <c r="D10" s="48">
        <v>28449.461851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5.5" customHeight="1">
      <c r="A11" s="15" t="s">
        <v>6</v>
      </c>
      <c r="B11" s="18"/>
      <c r="C11" s="47" t="s">
        <v>54</v>
      </c>
      <c r="D11" s="45">
        <v>3962.1011350000003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25.5" customHeight="1">
      <c r="A12" s="15" t="s">
        <v>7</v>
      </c>
      <c r="B12" s="18"/>
      <c r="C12" s="47" t="s">
        <v>55</v>
      </c>
      <c r="D12" s="44">
        <v>810.6243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25.5" customHeight="1">
      <c r="A13" s="17"/>
      <c r="B13" s="18"/>
      <c r="C13" s="47" t="s">
        <v>56</v>
      </c>
      <c r="D13" s="44">
        <v>1288.5461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5.5" customHeight="1">
      <c r="A14" s="17"/>
      <c r="B14" s="18"/>
      <c r="C14" s="17" t="s">
        <v>16</v>
      </c>
      <c r="D14" s="4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5.5" customHeight="1">
      <c r="A15" s="8" t="s">
        <v>17</v>
      </c>
      <c r="B15" s="18">
        <v>36791.509382</v>
      </c>
      <c r="C15" s="8" t="s">
        <v>18</v>
      </c>
      <c r="D15" s="16">
        <v>34510.733386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</row>
    <row r="16" spans="1:22" ht="25.5" customHeight="1">
      <c r="A16" s="15" t="s">
        <v>19</v>
      </c>
      <c r="B16" s="16">
        <v>15.50557</v>
      </c>
      <c r="C16" s="15" t="s">
        <v>20</v>
      </c>
      <c r="D16" s="1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25.5" customHeight="1">
      <c r="A17" s="15" t="s">
        <v>21</v>
      </c>
      <c r="B17" s="50">
        <v>3702.887999</v>
      </c>
      <c r="C17" s="15" t="s">
        <v>22</v>
      </c>
      <c r="D17" s="16">
        <v>5999.169565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5.5" customHeight="1">
      <c r="A18" s="17"/>
      <c r="B18" s="16"/>
      <c r="C18" s="17"/>
      <c r="D18" s="1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5.5" customHeight="1">
      <c r="A19" s="12" t="s">
        <v>25</v>
      </c>
      <c r="B19" s="16">
        <v>40509.902951</v>
      </c>
      <c r="C19" s="12" t="s">
        <v>26</v>
      </c>
      <c r="D19" s="16">
        <v>40509.902951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1" ht="18.75" customHeight="1">
      <c r="A21" s="11"/>
    </row>
  </sheetData>
  <sheetProtection/>
  <mergeCells count="3">
    <mergeCell ref="A2:D2"/>
    <mergeCell ref="A5:B5"/>
    <mergeCell ref="C5:D5"/>
  </mergeCells>
  <printOptions horizontalCentered="1"/>
  <pageMargins left="0.7086614173228347" right="0.7086614173228347" top="0.7480314960629921" bottom="0.5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D13" sqref="D13:D16"/>
    </sheetView>
  </sheetViews>
  <sheetFormatPr defaultColWidth="6.875" defaultRowHeight="12.75" customHeight="1"/>
  <cols>
    <col min="1" max="1" width="9.875" style="0" customWidth="1"/>
    <col min="2" max="2" width="17.00390625" style="9" customWidth="1"/>
    <col min="3" max="3" width="12.25390625" style="0" customWidth="1"/>
    <col min="4" max="4" width="13.75390625" style="0" customWidth="1"/>
    <col min="5" max="5" width="12.75390625" style="0" customWidth="1"/>
    <col min="6" max="6" width="11.25390625" style="0" customWidth="1"/>
    <col min="7" max="7" width="13.125" style="0" customWidth="1"/>
    <col min="8" max="22" width="6.75390625" style="0" customWidth="1"/>
  </cols>
  <sheetData>
    <row r="1" spans="1:22" s="1" customFormat="1" ht="19.5" customHeight="1">
      <c r="A1" s="31" t="s">
        <v>35</v>
      </c>
      <c r="B1" s="33"/>
      <c r="C1" s="34"/>
      <c r="D1" s="34"/>
      <c r="E1" s="3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.75" customHeight="1">
      <c r="A2" s="89" t="s">
        <v>48</v>
      </c>
      <c r="B2" s="89"/>
      <c r="C2" s="89"/>
      <c r="D2" s="89"/>
      <c r="E2" s="89"/>
      <c r="F2" s="89"/>
      <c r="G2" s="8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1" customFormat="1" ht="12.75" customHeight="1">
      <c r="A3" s="42"/>
      <c r="B3" s="42"/>
      <c r="C3" s="42"/>
      <c r="D3" s="42"/>
      <c r="E3" s="42"/>
      <c r="F3" s="42"/>
      <c r="G3" s="24" t="s">
        <v>41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19" s="11" customFormat="1" ht="19.5" customHeight="1">
      <c r="A4" s="49" t="s">
        <v>79</v>
      </c>
      <c r="B4" s="39"/>
      <c r="C4" s="40"/>
      <c r="D4" s="24"/>
      <c r="E4" s="41"/>
      <c r="F4" s="41"/>
      <c r="G4" s="24" t="s">
        <v>0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22" s="29" customFormat="1" ht="33.75" customHeight="1">
      <c r="A5" s="56" t="s">
        <v>118</v>
      </c>
      <c r="B5" s="56" t="s">
        <v>119</v>
      </c>
      <c r="C5" s="56" t="s">
        <v>120</v>
      </c>
      <c r="D5" s="56" t="s">
        <v>121</v>
      </c>
      <c r="E5" s="56" t="s">
        <v>122</v>
      </c>
      <c r="F5" s="57" t="s">
        <v>123</v>
      </c>
      <c r="G5" s="56" t="s">
        <v>124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20" customFormat="1" ht="22.5" customHeight="1">
      <c r="A6" s="58" t="s">
        <v>57</v>
      </c>
      <c r="B6" s="59" t="s">
        <v>58</v>
      </c>
      <c r="C6" s="60">
        <f>C7+C12+C18+C21++C24+C26+C28</f>
        <v>28448.947804</v>
      </c>
      <c r="D6" s="60">
        <f>D7+D12+D18+D21++D24+D26+D28</f>
        <v>22779.947804</v>
      </c>
      <c r="E6" s="60">
        <f>E7+E12+E18+E21++E24+E26+E28</f>
        <v>2873</v>
      </c>
      <c r="F6" s="60">
        <f>F7+F12+F18+F21++F24+F26+F28</f>
        <v>2796</v>
      </c>
      <c r="G6" s="64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0" customFormat="1" ht="21.75" customHeight="1">
      <c r="A7" s="58" t="s">
        <v>98</v>
      </c>
      <c r="B7" s="59" t="s">
        <v>80</v>
      </c>
      <c r="C7" s="60">
        <f aca="true" t="shared" si="0" ref="C6:C40">SUM(D7:F7)</f>
        <v>2228.13326</v>
      </c>
      <c r="D7" s="61">
        <v>2082.13326</v>
      </c>
      <c r="E7" s="62"/>
      <c r="F7" s="63">
        <v>146</v>
      </c>
      <c r="G7" s="64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0" customFormat="1" ht="20.25" customHeight="1">
      <c r="A8" s="58" t="s">
        <v>99</v>
      </c>
      <c r="B8" s="59" t="s">
        <v>81</v>
      </c>
      <c r="C8" s="60">
        <f t="shared" si="0"/>
        <v>700.64951</v>
      </c>
      <c r="D8" s="61">
        <v>700.64951</v>
      </c>
      <c r="E8" s="65"/>
      <c r="F8" s="66"/>
      <c r="G8" s="64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0" customFormat="1" ht="18" customHeight="1">
      <c r="A9" s="58" t="s">
        <v>100</v>
      </c>
      <c r="B9" s="59" t="s">
        <v>82</v>
      </c>
      <c r="C9" s="60">
        <f t="shared" si="0"/>
        <v>60</v>
      </c>
      <c r="D9" s="61">
        <v>60</v>
      </c>
      <c r="E9" s="62"/>
      <c r="F9" s="66"/>
      <c r="G9" s="64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20" customFormat="1" ht="20.25" customHeight="1">
      <c r="A10" s="58" t="s">
        <v>101</v>
      </c>
      <c r="B10" s="72" t="s">
        <v>83</v>
      </c>
      <c r="C10" s="73">
        <f t="shared" si="0"/>
        <v>126.580005</v>
      </c>
      <c r="D10" s="74">
        <v>126.580005</v>
      </c>
      <c r="E10" s="80"/>
      <c r="F10" s="81"/>
      <c r="G10" s="82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20" customFormat="1" ht="21" customHeight="1">
      <c r="A11" s="79" t="s">
        <v>102</v>
      </c>
      <c r="B11" s="87" t="s">
        <v>84</v>
      </c>
      <c r="C11" s="78">
        <f t="shared" si="0"/>
        <v>1340.9037449999998</v>
      </c>
      <c r="D11" s="88">
        <v>1194.9037449999998</v>
      </c>
      <c r="E11" s="62"/>
      <c r="F11" s="63">
        <v>146</v>
      </c>
      <c r="G11" s="6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1"/>
    </row>
    <row r="12" spans="1:22" s="20" customFormat="1" ht="25.5" customHeight="1">
      <c r="A12" s="79" t="s">
        <v>59</v>
      </c>
      <c r="B12" s="87" t="s">
        <v>60</v>
      </c>
      <c r="C12" s="78">
        <v>14208</v>
      </c>
      <c r="D12" s="88">
        <v>11738</v>
      </c>
      <c r="E12" s="68"/>
      <c r="F12" s="63">
        <v>2470</v>
      </c>
      <c r="G12" s="6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1"/>
    </row>
    <row r="13" spans="1:22" s="20" customFormat="1" ht="21" customHeight="1">
      <c r="A13" s="79" t="s">
        <v>103</v>
      </c>
      <c r="B13" s="87" t="s">
        <v>85</v>
      </c>
      <c r="C13" s="78">
        <v>917.9</v>
      </c>
      <c r="D13" s="88">
        <v>917.9</v>
      </c>
      <c r="E13" s="62"/>
      <c r="F13" s="63"/>
      <c r="G13" s="6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79">
        <v>2050203</v>
      </c>
      <c r="B14" s="87" t="s">
        <v>125</v>
      </c>
      <c r="C14" s="78">
        <f t="shared" si="0"/>
        <v>1</v>
      </c>
      <c r="D14" s="88">
        <v>0</v>
      </c>
      <c r="E14" s="62"/>
      <c r="F14" s="63">
        <v>1</v>
      </c>
      <c r="G14" s="67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20" customFormat="1" ht="25.5" customHeight="1">
      <c r="A15" s="79" t="s">
        <v>51</v>
      </c>
      <c r="B15" s="87" t="s">
        <v>52</v>
      </c>
      <c r="C15" s="78">
        <f t="shared" si="0"/>
        <v>12524.643542</v>
      </c>
      <c r="D15" s="88">
        <v>10055.643542</v>
      </c>
      <c r="E15" s="62"/>
      <c r="F15" s="63">
        <v>2469</v>
      </c>
      <c r="G15" s="6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20" customFormat="1" ht="25.5" customHeight="1">
      <c r="A16" s="79" t="s">
        <v>104</v>
      </c>
      <c r="B16" s="87" t="s">
        <v>86</v>
      </c>
      <c r="C16" s="78">
        <f t="shared" si="0"/>
        <v>72.948324</v>
      </c>
      <c r="D16" s="88">
        <v>72.948324</v>
      </c>
      <c r="E16" s="62"/>
      <c r="F16" s="63"/>
      <c r="G16" s="67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20" customFormat="1" ht="25.5" customHeight="1">
      <c r="A17" s="79" t="s">
        <v>105</v>
      </c>
      <c r="B17" s="87" t="s">
        <v>87</v>
      </c>
      <c r="C17" s="78">
        <v>692</v>
      </c>
      <c r="D17" s="88">
        <v>692</v>
      </c>
      <c r="E17" s="62"/>
      <c r="F17" s="63"/>
      <c r="G17" s="67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20" customFormat="1" ht="25.5" customHeight="1">
      <c r="A18" s="79" t="s">
        <v>106</v>
      </c>
      <c r="B18" s="87" t="s">
        <v>88</v>
      </c>
      <c r="C18" s="78">
        <f t="shared" si="0"/>
        <v>1965.089</v>
      </c>
      <c r="D18" s="88">
        <v>1965.089</v>
      </c>
      <c r="E18" s="62"/>
      <c r="F18" s="63"/>
      <c r="G18" s="67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0" customFormat="1" ht="25.5" customHeight="1">
      <c r="A19" s="79" t="s">
        <v>107</v>
      </c>
      <c r="B19" s="87" t="s">
        <v>89</v>
      </c>
      <c r="C19" s="78">
        <f t="shared" si="0"/>
        <v>1666.454</v>
      </c>
      <c r="D19" s="88">
        <v>1666.454</v>
      </c>
      <c r="E19" s="62"/>
      <c r="F19" s="63"/>
      <c r="G19" s="6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s="20" customFormat="1" ht="25.5" customHeight="1">
      <c r="A20" s="79" t="s">
        <v>108</v>
      </c>
      <c r="B20" s="87" t="s">
        <v>90</v>
      </c>
      <c r="C20" s="78">
        <f t="shared" si="0"/>
        <v>298.635</v>
      </c>
      <c r="D20" s="88">
        <v>298.635</v>
      </c>
      <c r="E20" s="62"/>
      <c r="F20" s="63"/>
      <c r="G20" s="6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s="20" customFormat="1" ht="25.5" customHeight="1">
      <c r="A21" s="79" t="s">
        <v>109</v>
      </c>
      <c r="B21" s="87" t="s">
        <v>126</v>
      </c>
      <c r="C21" s="78">
        <f t="shared" si="0"/>
        <v>1360.0426</v>
      </c>
      <c r="D21" s="88">
        <v>1180.0426</v>
      </c>
      <c r="E21" s="62"/>
      <c r="F21" s="63">
        <v>180</v>
      </c>
      <c r="G21" s="67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s="20" customFormat="1" ht="25.5" customHeight="1">
      <c r="A22" s="79" t="s">
        <v>110</v>
      </c>
      <c r="B22" s="87" t="s">
        <v>92</v>
      </c>
      <c r="C22" s="78">
        <f t="shared" si="0"/>
        <v>1266.0426</v>
      </c>
      <c r="D22" s="88">
        <v>1180.0426</v>
      </c>
      <c r="E22" s="62"/>
      <c r="F22" s="63">
        <v>86</v>
      </c>
      <c r="G22" s="67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s="20" customFormat="1" ht="25.5" customHeight="1">
      <c r="A23" s="58">
        <v>2050599</v>
      </c>
      <c r="B23" s="83" t="s">
        <v>127</v>
      </c>
      <c r="C23" s="60">
        <f t="shared" si="0"/>
        <v>94</v>
      </c>
      <c r="D23" s="84">
        <v>0</v>
      </c>
      <c r="E23" s="70"/>
      <c r="F23" s="85">
        <v>94</v>
      </c>
      <c r="G23" s="8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s="20" customFormat="1" ht="25.5" customHeight="1">
      <c r="A24" s="58" t="s">
        <v>111</v>
      </c>
      <c r="B24" s="59" t="s">
        <v>93</v>
      </c>
      <c r="C24" s="60">
        <f t="shared" si="0"/>
        <v>317.695196</v>
      </c>
      <c r="D24" s="61">
        <v>317.695196</v>
      </c>
      <c r="E24" s="70"/>
      <c r="F24" s="63"/>
      <c r="G24" s="6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s="20" customFormat="1" ht="25.5" customHeight="1">
      <c r="A25" s="58" t="s">
        <v>112</v>
      </c>
      <c r="B25" s="59" t="s">
        <v>94</v>
      </c>
      <c r="C25" s="60">
        <f t="shared" si="0"/>
        <v>317.695196</v>
      </c>
      <c r="D25" s="61">
        <v>317.695196</v>
      </c>
      <c r="E25" s="70"/>
      <c r="F25" s="63"/>
      <c r="G25" s="67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s="20" customFormat="1" ht="25.5" customHeight="1">
      <c r="A26" s="58" t="s">
        <v>113</v>
      </c>
      <c r="B26" s="59" t="s">
        <v>95</v>
      </c>
      <c r="C26" s="60">
        <f t="shared" si="0"/>
        <v>5496.987748</v>
      </c>
      <c r="D26" s="61">
        <v>5496.987748</v>
      </c>
      <c r="E26" s="70"/>
      <c r="F26" s="63"/>
      <c r="G26" s="67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20" customFormat="1" ht="25.5" customHeight="1">
      <c r="A27" s="58" t="s">
        <v>114</v>
      </c>
      <c r="B27" s="59" t="s">
        <v>96</v>
      </c>
      <c r="C27" s="60">
        <f t="shared" si="0"/>
        <v>5496.987748</v>
      </c>
      <c r="D27" s="61">
        <v>5496.987748</v>
      </c>
      <c r="E27" s="70"/>
      <c r="F27" s="63"/>
      <c r="G27" s="67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0" customFormat="1" ht="25.5" customHeight="1">
      <c r="A28" s="58">
        <v>20510</v>
      </c>
      <c r="B28" s="59" t="s">
        <v>116</v>
      </c>
      <c r="C28" s="60">
        <f t="shared" si="0"/>
        <v>2873</v>
      </c>
      <c r="D28" s="61"/>
      <c r="E28" s="61">
        <v>2873</v>
      </c>
      <c r="F28" s="63"/>
      <c r="G28" s="67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25.5" customHeight="1">
      <c r="A29" s="58">
        <v>2051099</v>
      </c>
      <c r="B29" s="59" t="s">
        <v>117</v>
      </c>
      <c r="C29" s="60">
        <f t="shared" si="0"/>
        <v>2873</v>
      </c>
      <c r="D29" s="61"/>
      <c r="E29" s="61">
        <v>2873</v>
      </c>
      <c r="F29" s="63"/>
      <c r="G29" s="67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25.5" customHeight="1">
      <c r="A30" s="58" t="s">
        <v>61</v>
      </c>
      <c r="B30" s="59" t="s">
        <v>62</v>
      </c>
      <c r="C30" s="60">
        <f t="shared" si="0"/>
        <v>3962.1011350000003</v>
      </c>
      <c r="D30" s="61">
        <v>3962.1011350000003</v>
      </c>
      <c r="E30" s="70"/>
      <c r="F30" s="63"/>
      <c r="G30" s="6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25.5" customHeight="1">
      <c r="A31" s="58" t="s">
        <v>63</v>
      </c>
      <c r="B31" s="59" t="s">
        <v>64</v>
      </c>
      <c r="C31" s="60">
        <f t="shared" si="0"/>
        <v>3962.1011350000003</v>
      </c>
      <c r="D31" s="61">
        <v>3962.1011350000003</v>
      </c>
      <c r="E31" s="70"/>
      <c r="F31" s="63"/>
      <c r="G31" s="67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25.5" customHeight="1">
      <c r="A32" s="58" t="s">
        <v>115</v>
      </c>
      <c r="B32" s="59" t="s">
        <v>97</v>
      </c>
      <c r="C32" s="60">
        <f t="shared" si="0"/>
        <v>242.933714</v>
      </c>
      <c r="D32" s="61">
        <v>242.933714</v>
      </c>
      <c r="E32" s="70"/>
      <c r="F32" s="63"/>
      <c r="G32" s="67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0" customFormat="1" ht="25.5" customHeight="1">
      <c r="A33" s="58" t="s">
        <v>65</v>
      </c>
      <c r="B33" s="59" t="s">
        <v>53</v>
      </c>
      <c r="C33" s="60">
        <f t="shared" si="0"/>
        <v>3719.167421</v>
      </c>
      <c r="D33" s="61">
        <v>3719.167421</v>
      </c>
      <c r="E33" s="70"/>
      <c r="F33" s="63"/>
      <c r="G33" s="6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s="20" customFormat="1" ht="25.5" customHeight="1">
      <c r="A34" s="58">
        <v>212</v>
      </c>
      <c r="B34" s="59" t="s">
        <v>74</v>
      </c>
      <c r="C34" s="60">
        <f t="shared" si="0"/>
        <v>811</v>
      </c>
      <c r="D34" s="61"/>
      <c r="E34" s="70">
        <v>811</v>
      </c>
      <c r="F34" s="63"/>
      <c r="G34" s="6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20" customFormat="1" ht="25.5" customHeight="1">
      <c r="A35" s="58">
        <v>21207</v>
      </c>
      <c r="B35" s="59" t="s">
        <v>75</v>
      </c>
      <c r="C35" s="60">
        <f t="shared" si="0"/>
        <v>811</v>
      </c>
      <c r="D35" s="61"/>
      <c r="E35" s="70">
        <v>811</v>
      </c>
      <c r="F35" s="63"/>
      <c r="G35" s="67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s="20" customFormat="1" ht="25.5" customHeight="1">
      <c r="A36" s="58">
        <v>2120799</v>
      </c>
      <c r="B36" s="59" t="s">
        <v>76</v>
      </c>
      <c r="C36" s="60">
        <f t="shared" si="0"/>
        <v>811</v>
      </c>
      <c r="D36" s="61"/>
      <c r="E36" s="70">
        <v>811</v>
      </c>
      <c r="F36" s="63"/>
      <c r="G36" s="67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s="20" customFormat="1" ht="25.5" customHeight="1">
      <c r="A37" s="58" t="s">
        <v>66</v>
      </c>
      <c r="B37" s="59" t="s">
        <v>67</v>
      </c>
      <c r="C37" s="60">
        <f t="shared" si="0"/>
        <v>1288.5461</v>
      </c>
      <c r="D37" s="61">
        <v>1288.5461</v>
      </c>
      <c r="E37" s="70"/>
      <c r="F37" s="63"/>
      <c r="G37" s="67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20" customFormat="1" ht="25.5" customHeight="1">
      <c r="A38" s="58" t="s">
        <v>68</v>
      </c>
      <c r="B38" s="59" t="s">
        <v>69</v>
      </c>
      <c r="C38" s="60">
        <f t="shared" si="0"/>
        <v>1288.5461</v>
      </c>
      <c r="D38" s="61">
        <v>1288.5461</v>
      </c>
      <c r="E38" s="70"/>
      <c r="F38" s="63"/>
      <c r="G38" s="67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20" customFormat="1" ht="25.5" customHeight="1">
      <c r="A39" s="58" t="s">
        <v>70</v>
      </c>
      <c r="B39" s="59" t="s">
        <v>71</v>
      </c>
      <c r="C39" s="60">
        <f t="shared" si="0"/>
        <v>999.1461</v>
      </c>
      <c r="D39" s="61">
        <v>999.1461</v>
      </c>
      <c r="E39" s="70"/>
      <c r="F39" s="63"/>
      <c r="G39" s="67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20" customFormat="1" ht="25.5" customHeight="1">
      <c r="A40" s="71" t="s">
        <v>72</v>
      </c>
      <c r="B40" s="72" t="s">
        <v>73</v>
      </c>
      <c r="C40" s="73">
        <f t="shared" si="0"/>
        <v>289.4</v>
      </c>
      <c r="D40" s="74">
        <v>289.4</v>
      </c>
      <c r="E40" s="75"/>
      <c r="F40" s="76"/>
      <c r="G40" s="77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s="20" customFormat="1" ht="25.5" customHeight="1">
      <c r="A41" s="92" t="s">
        <v>128</v>
      </c>
      <c r="B41" s="92"/>
      <c r="C41" s="97">
        <v>34511</v>
      </c>
      <c r="D41" s="66">
        <v>28031</v>
      </c>
      <c r="E41" s="62">
        <v>3684.1</v>
      </c>
      <c r="F41" s="63">
        <v>2796.1</v>
      </c>
      <c r="G41" s="6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s="20" customFormat="1" ht="19.5" customHeight="1">
      <c r="A42" s="94" t="s">
        <v>129</v>
      </c>
      <c r="B42" s="94"/>
      <c r="C42" s="94"/>
      <c r="D42" s="94"/>
      <c r="E42" s="94"/>
      <c r="F42" s="94"/>
      <c r="G42" s="94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7" ht="41.25" customHeight="1">
      <c r="A43" s="93"/>
      <c r="B43" s="93"/>
      <c r="C43" s="93"/>
      <c r="D43" s="93"/>
      <c r="E43" s="93"/>
      <c r="F43" s="93"/>
      <c r="G43" s="93"/>
    </row>
  </sheetData>
  <sheetProtection/>
  <mergeCells count="4">
    <mergeCell ref="A2:G2"/>
    <mergeCell ref="A41:B41"/>
    <mergeCell ref="A43:G43"/>
    <mergeCell ref="A42:G42"/>
  </mergeCells>
  <printOptions horizontalCentered="1" verticalCentered="1"/>
  <pageMargins left="0.11811023622047245" right="0.7086614173228347" top="0.35433070866141736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E14" sqref="E14:E17"/>
    </sheetView>
  </sheetViews>
  <sheetFormatPr defaultColWidth="5.125" defaultRowHeight="12.75" customHeight="1"/>
  <cols>
    <col min="1" max="1" width="20.625" style="0" customWidth="1"/>
    <col min="2" max="2" width="25.625" style="0" customWidth="1"/>
    <col min="3" max="3" width="22.625" style="0" customWidth="1"/>
    <col min="4" max="4" width="25.00390625" style="0" customWidth="1"/>
    <col min="5" max="5" width="22.625" style="0" customWidth="1"/>
    <col min="6" max="6" width="12.375" style="0" customWidth="1"/>
  </cols>
  <sheetData>
    <row r="1" spans="1:25" s="1" customFormat="1" ht="19.5" customHeight="1">
      <c r="A1" s="31" t="s">
        <v>36</v>
      </c>
      <c r="B1" s="33"/>
      <c r="C1" s="34"/>
      <c r="D1" s="34"/>
      <c r="E1" s="34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5" ht="18" customHeight="1">
      <c r="A2" s="95" t="s">
        <v>49</v>
      </c>
      <c r="B2" s="95"/>
      <c r="C2" s="95"/>
      <c r="D2" s="95"/>
      <c r="E2" s="95"/>
    </row>
    <row r="3" spans="1:23" s="11" customFormat="1" ht="12.75" customHeight="1">
      <c r="A3" s="37"/>
      <c r="B3" s="37"/>
      <c r="C3" s="37"/>
      <c r="D3" s="37"/>
      <c r="E3" s="24" t="s">
        <v>40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2" s="11" customFormat="1" ht="15" customHeight="1">
      <c r="A4" s="49" t="s">
        <v>79</v>
      </c>
      <c r="B4" s="39"/>
      <c r="C4" s="40"/>
      <c r="D4" s="24"/>
      <c r="E4" s="24" t="s">
        <v>0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5" ht="39.75" customHeight="1">
      <c r="A5" s="12" t="s">
        <v>29</v>
      </c>
      <c r="B5" s="51" t="s">
        <v>30</v>
      </c>
      <c r="C5" s="30" t="s">
        <v>31</v>
      </c>
      <c r="D5" s="30" t="s">
        <v>32</v>
      </c>
      <c r="E5" s="30" t="s">
        <v>33</v>
      </c>
    </row>
    <row r="6" spans="1:21" s="20" customFormat="1" ht="21" customHeight="1">
      <c r="A6" s="46"/>
      <c r="B6" s="52" t="s">
        <v>31</v>
      </c>
      <c r="C6" s="100">
        <f>C7+C27+C31</f>
        <v>28030.595039</v>
      </c>
      <c r="D6" s="100">
        <v>17697</v>
      </c>
      <c r="E6" s="100">
        <v>10334.046645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20" customFormat="1" ht="21" customHeight="1">
      <c r="A7" s="53" t="s">
        <v>57</v>
      </c>
      <c r="B7" s="54" t="s">
        <v>58</v>
      </c>
      <c r="C7" s="100">
        <f>C8+C13+C18++C21+C23++C25</f>
        <v>22779.947804</v>
      </c>
      <c r="D7" s="100">
        <f>D8+D13+D18++D21+D23++D25</f>
        <v>12444.745754000001</v>
      </c>
      <c r="E7" s="100">
        <f>E8+E13+E18++E21+E23++E25</f>
        <v>10335.20205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20" customFormat="1" ht="21" customHeight="1">
      <c r="A8" s="53" t="s">
        <v>98</v>
      </c>
      <c r="B8" s="54" t="s">
        <v>80</v>
      </c>
      <c r="C8" s="100">
        <v>2082.13326</v>
      </c>
      <c r="D8" s="100">
        <v>1541.5000380000001</v>
      </c>
      <c r="E8" s="100">
        <v>540.6332219999999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20" customFormat="1" ht="21" customHeight="1">
      <c r="A9" s="53" t="s">
        <v>99</v>
      </c>
      <c r="B9" s="54" t="s">
        <v>81</v>
      </c>
      <c r="C9" s="100">
        <v>700.64951</v>
      </c>
      <c r="D9" s="100">
        <v>700.64951</v>
      </c>
      <c r="E9" s="10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20" customFormat="1" ht="21" customHeight="1">
      <c r="A10" s="53" t="s">
        <v>100</v>
      </c>
      <c r="B10" s="54" t="s">
        <v>82</v>
      </c>
      <c r="C10" s="100">
        <v>60</v>
      </c>
      <c r="D10" s="100"/>
      <c r="E10" s="100">
        <v>60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20" customFormat="1" ht="21" customHeight="1">
      <c r="A11" s="53" t="s">
        <v>101</v>
      </c>
      <c r="B11" s="54" t="s">
        <v>83</v>
      </c>
      <c r="C11" s="100">
        <v>126.580005</v>
      </c>
      <c r="D11" s="100">
        <v>126.580005</v>
      </c>
      <c r="E11" s="10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1"/>
    </row>
    <row r="12" spans="1:21" s="20" customFormat="1" ht="21" customHeight="1">
      <c r="A12" s="53" t="s">
        <v>102</v>
      </c>
      <c r="B12" s="54" t="s">
        <v>84</v>
      </c>
      <c r="C12" s="100">
        <v>1194.9037449999998</v>
      </c>
      <c r="D12" s="100">
        <v>714.270523</v>
      </c>
      <c r="E12" s="100">
        <v>480.633222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1"/>
    </row>
    <row r="13" spans="1:21" s="20" customFormat="1" ht="21" customHeight="1">
      <c r="A13" s="53" t="s">
        <v>59</v>
      </c>
      <c r="B13" s="54" t="s">
        <v>60</v>
      </c>
      <c r="C13" s="100">
        <v>11738</v>
      </c>
      <c r="D13" s="100">
        <v>9375</v>
      </c>
      <c r="E13" s="100">
        <v>2363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20" customFormat="1" ht="21" customHeight="1">
      <c r="A14" s="53" t="s">
        <v>103</v>
      </c>
      <c r="B14" s="54" t="s">
        <v>85</v>
      </c>
      <c r="C14" s="100">
        <v>917.9</v>
      </c>
      <c r="D14" s="100">
        <v>498</v>
      </c>
      <c r="E14" s="100">
        <v>419.512732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6" ht="21" customHeight="1">
      <c r="A15" s="53" t="s">
        <v>51</v>
      </c>
      <c r="B15" s="54" t="s">
        <v>52</v>
      </c>
      <c r="C15" s="100">
        <v>10055.643542</v>
      </c>
      <c r="D15" s="100">
        <v>8877.010542</v>
      </c>
      <c r="E15" s="100">
        <v>1178.633</v>
      </c>
      <c r="F15" s="19"/>
    </row>
    <row r="16" spans="1:6" ht="21" customHeight="1">
      <c r="A16" s="53" t="s">
        <v>104</v>
      </c>
      <c r="B16" s="54" t="s">
        <v>86</v>
      </c>
      <c r="C16" s="100">
        <v>72.948324</v>
      </c>
      <c r="D16" s="100"/>
      <c r="E16" s="100">
        <v>72.948324</v>
      </c>
      <c r="F16" s="19"/>
    </row>
    <row r="17" spans="1:6" ht="21" customHeight="1">
      <c r="A17" s="53" t="s">
        <v>105</v>
      </c>
      <c r="B17" s="54" t="s">
        <v>87</v>
      </c>
      <c r="C17" s="100">
        <v>692</v>
      </c>
      <c r="D17" s="100"/>
      <c r="E17" s="100">
        <v>692</v>
      </c>
      <c r="F17" s="19"/>
    </row>
    <row r="18" spans="1:6" ht="21" customHeight="1">
      <c r="A18" s="53" t="s">
        <v>106</v>
      </c>
      <c r="B18" s="54" t="s">
        <v>88</v>
      </c>
      <c r="C18" s="100">
        <v>1965.089</v>
      </c>
      <c r="D18" s="100"/>
      <c r="E18" s="100">
        <v>1965.089</v>
      </c>
      <c r="F18" s="19"/>
    </row>
    <row r="19" spans="1:6" ht="21" customHeight="1">
      <c r="A19" s="53" t="s">
        <v>107</v>
      </c>
      <c r="B19" s="54" t="s">
        <v>89</v>
      </c>
      <c r="C19" s="100">
        <v>1666.454</v>
      </c>
      <c r="D19" s="100"/>
      <c r="E19" s="100">
        <v>1666.454</v>
      </c>
      <c r="F19" s="19"/>
    </row>
    <row r="20" spans="1:6" ht="21" customHeight="1">
      <c r="A20" s="53" t="s">
        <v>108</v>
      </c>
      <c r="B20" s="54" t="s">
        <v>90</v>
      </c>
      <c r="C20" s="100">
        <v>298.635</v>
      </c>
      <c r="D20" s="100"/>
      <c r="E20" s="100">
        <v>298.635</v>
      </c>
      <c r="F20" s="19"/>
    </row>
    <row r="21" spans="1:6" ht="21" customHeight="1">
      <c r="A21" s="53" t="s">
        <v>109</v>
      </c>
      <c r="B21" s="54" t="s">
        <v>91</v>
      </c>
      <c r="C21" s="100">
        <v>1180.0426</v>
      </c>
      <c r="D21" s="100">
        <v>1180.0426</v>
      </c>
      <c r="E21" s="100"/>
      <c r="F21" s="19"/>
    </row>
    <row r="22" spans="1:6" ht="21" customHeight="1">
      <c r="A22" s="53" t="s">
        <v>110</v>
      </c>
      <c r="B22" s="54" t="s">
        <v>92</v>
      </c>
      <c r="C22" s="100">
        <v>1180.0426</v>
      </c>
      <c r="D22" s="100">
        <v>1180.0426</v>
      </c>
      <c r="E22" s="100"/>
      <c r="F22" s="19"/>
    </row>
    <row r="23" spans="1:6" ht="21" customHeight="1">
      <c r="A23" s="53" t="s">
        <v>111</v>
      </c>
      <c r="B23" s="54" t="s">
        <v>93</v>
      </c>
      <c r="C23" s="100">
        <v>317.695196</v>
      </c>
      <c r="D23" s="100">
        <v>317.695196</v>
      </c>
      <c r="E23" s="100"/>
      <c r="F23" s="19"/>
    </row>
    <row r="24" spans="1:6" ht="21" customHeight="1">
      <c r="A24" s="53" t="s">
        <v>112</v>
      </c>
      <c r="B24" s="54" t="s">
        <v>94</v>
      </c>
      <c r="C24" s="100">
        <v>317.695196</v>
      </c>
      <c r="D24" s="100">
        <v>317.695196</v>
      </c>
      <c r="E24" s="100"/>
      <c r="F24" s="19"/>
    </row>
    <row r="25" spans="1:6" ht="21" customHeight="1">
      <c r="A25" s="53" t="s">
        <v>113</v>
      </c>
      <c r="B25" s="54" t="s">
        <v>95</v>
      </c>
      <c r="C25" s="100">
        <v>5496.987748</v>
      </c>
      <c r="D25" s="100">
        <v>30.507920000000002</v>
      </c>
      <c r="E25" s="100">
        <v>5466.479828</v>
      </c>
      <c r="F25" s="19"/>
    </row>
    <row r="26" spans="1:6" ht="21" customHeight="1">
      <c r="A26" s="53" t="s">
        <v>114</v>
      </c>
      <c r="B26" s="54" t="s">
        <v>96</v>
      </c>
      <c r="C26" s="100">
        <v>5496.987748</v>
      </c>
      <c r="D26" s="100">
        <v>30.507920000000002</v>
      </c>
      <c r="E26" s="100">
        <v>5466.479828</v>
      </c>
      <c r="F26" s="19"/>
    </row>
    <row r="27" spans="1:6" ht="21" customHeight="1">
      <c r="A27" s="53" t="s">
        <v>61</v>
      </c>
      <c r="B27" s="54" t="s">
        <v>62</v>
      </c>
      <c r="C27" s="100">
        <v>3962.1011350000003</v>
      </c>
      <c r="D27" s="100">
        <v>3962.1011350000003</v>
      </c>
      <c r="E27" s="100"/>
      <c r="F27" s="19"/>
    </row>
    <row r="28" spans="1:6" ht="21" customHeight="1">
      <c r="A28" s="53" t="s">
        <v>63</v>
      </c>
      <c r="B28" s="54" t="s">
        <v>64</v>
      </c>
      <c r="C28" s="100">
        <v>3962.1011350000003</v>
      </c>
      <c r="D28" s="100">
        <v>3962.1011350000003</v>
      </c>
      <c r="E28" s="100"/>
      <c r="F28" s="19"/>
    </row>
    <row r="29" spans="1:6" ht="21" customHeight="1">
      <c r="A29" s="53" t="s">
        <v>115</v>
      </c>
      <c r="B29" s="54" t="s">
        <v>97</v>
      </c>
      <c r="C29" s="100">
        <v>242.933714</v>
      </c>
      <c r="D29" s="100">
        <v>242.933714</v>
      </c>
      <c r="E29" s="100"/>
      <c r="F29" s="19"/>
    </row>
    <row r="30" spans="1:6" ht="21" customHeight="1">
      <c r="A30" s="53" t="s">
        <v>65</v>
      </c>
      <c r="B30" s="54" t="s">
        <v>53</v>
      </c>
      <c r="C30" s="100">
        <v>3719.167421</v>
      </c>
      <c r="D30" s="100">
        <v>3719.167421</v>
      </c>
      <c r="E30" s="100"/>
      <c r="F30" s="19"/>
    </row>
    <row r="31" spans="1:6" ht="21" customHeight="1">
      <c r="A31" s="53" t="s">
        <v>66</v>
      </c>
      <c r="B31" s="54" t="s">
        <v>67</v>
      </c>
      <c r="C31" s="100">
        <v>1288.5461</v>
      </c>
      <c r="D31" s="100">
        <v>1288.5461</v>
      </c>
      <c r="E31" s="100"/>
      <c r="F31" s="19"/>
    </row>
    <row r="32" spans="1:6" ht="21" customHeight="1">
      <c r="A32" s="53" t="s">
        <v>68</v>
      </c>
      <c r="B32" s="54" t="s">
        <v>69</v>
      </c>
      <c r="C32" s="100">
        <v>1288.5461</v>
      </c>
      <c r="D32" s="100">
        <v>1288.5461</v>
      </c>
      <c r="E32" s="100"/>
      <c r="F32" s="19"/>
    </row>
    <row r="33" spans="1:6" ht="21" customHeight="1">
      <c r="A33" s="53" t="s">
        <v>70</v>
      </c>
      <c r="B33" s="54" t="s">
        <v>71</v>
      </c>
      <c r="C33" s="100">
        <v>999.1461</v>
      </c>
      <c r="D33" s="100">
        <v>999.1461</v>
      </c>
      <c r="E33" s="100"/>
      <c r="F33" s="19"/>
    </row>
    <row r="34" spans="1:6" ht="21" customHeight="1" thickBot="1">
      <c r="A34" s="53" t="s">
        <v>72</v>
      </c>
      <c r="B34" s="55" t="s">
        <v>73</v>
      </c>
      <c r="C34" s="101">
        <v>289.4</v>
      </c>
      <c r="D34" s="101">
        <v>289.4</v>
      </c>
      <c r="E34" s="101"/>
      <c r="F34" s="19"/>
    </row>
  </sheetData>
  <sheetProtection/>
  <mergeCells count="1">
    <mergeCell ref="A2:E2"/>
  </mergeCells>
  <printOptions horizontalCentered="1"/>
  <pageMargins left="0.7480314960629921" right="0.7480314960629921" top="0.9055118110236221" bottom="0.7874015748031497" header="0.66929133858267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4">
      <selection activeCell="C7" sqref="C7"/>
    </sheetView>
  </sheetViews>
  <sheetFormatPr defaultColWidth="9.00390625" defaultRowHeight="14.25"/>
  <cols>
    <col min="1" max="1" width="40.625" style="0" customWidth="1"/>
    <col min="2" max="3" width="30.625" style="0" customWidth="1"/>
  </cols>
  <sheetData>
    <row r="1" spans="1:2" s="32" customFormat="1" ht="19.5" customHeight="1">
      <c r="A1" s="31" t="s">
        <v>37</v>
      </c>
      <c r="B1" s="31"/>
    </row>
    <row r="2" spans="1:3" ht="24.75" customHeight="1">
      <c r="A2" s="96" t="s">
        <v>50</v>
      </c>
      <c r="B2" s="96"/>
      <c r="C2" s="96"/>
    </row>
    <row r="3" spans="1:3" s="20" customFormat="1" ht="19.5" customHeight="1">
      <c r="A3" s="22"/>
      <c r="B3" s="22"/>
      <c r="C3" s="23" t="s">
        <v>38</v>
      </c>
    </row>
    <row r="4" spans="1:22" s="20" customFormat="1" ht="19.5" customHeight="1">
      <c r="A4" s="49" t="s">
        <v>77</v>
      </c>
      <c r="B4" s="35"/>
      <c r="C4" s="25" t="s">
        <v>39</v>
      </c>
      <c r="D4" s="23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3" ht="40.5" customHeight="1">
      <c r="A5" s="6" t="s">
        <v>1</v>
      </c>
      <c r="B5" s="6" t="s">
        <v>27</v>
      </c>
      <c r="C5" s="6" t="s">
        <v>28</v>
      </c>
    </row>
    <row r="6" spans="1:3" ht="40.5" customHeight="1">
      <c r="A6" s="6" t="s">
        <v>23</v>
      </c>
      <c r="B6" s="6">
        <f>SUM(B8:B9)</f>
        <v>394</v>
      </c>
      <c r="C6" s="6">
        <f>SUM(C8:C9)</f>
        <v>277</v>
      </c>
    </row>
    <row r="7" spans="1:3" s="7" customFormat="1" ht="40.5" customHeight="1">
      <c r="A7" s="43" t="s">
        <v>43</v>
      </c>
      <c r="B7" s="28">
        <v>0</v>
      </c>
      <c r="C7" s="6">
        <v>0</v>
      </c>
    </row>
    <row r="8" spans="1:3" s="7" customFormat="1" ht="40.5" customHeight="1">
      <c r="A8" s="43" t="s">
        <v>44</v>
      </c>
      <c r="B8" s="28">
        <v>37</v>
      </c>
      <c r="C8" s="6">
        <v>24</v>
      </c>
    </row>
    <row r="9" spans="1:3" s="7" customFormat="1" ht="40.5" customHeight="1">
      <c r="A9" s="43" t="s">
        <v>45</v>
      </c>
      <c r="B9" s="98">
        <v>357</v>
      </c>
      <c r="C9" s="99">
        <v>253</v>
      </c>
    </row>
    <row r="10" spans="1:3" s="7" customFormat="1" ht="40.5" customHeight="1">
      <c r="A10" s="43" t="s">
        <v>46</v>
      </c>
      <c r="B10" s="28">
        <v>333</v>
      </c>
      <c r="C10" s="99">
        <v>253</v>
      </c>
    </row>
    <row r="11" spans="1:3" ht="40.5" customHeight="1">
      <c r="A11" s="43" t="s">
        <v>24</v>
      </c>
      <c r="B11" s="28">
        <v>24</v>
      </c>
      <c r="C11" s="10">
        <v>0</v>
      </c>
    </row>
    <row r="12" spans="1:3" ht="20.25" customHeight="1">
      <c r="A12" s="26"/>
      <c r="B12" s="26"/>
      <c r="C12" s="27"/>
    </row>
    <row r="13" spans="1:3" ht="41.25" customHeight="1">
      <c r="A13" s="93"/>
      <c r="B13" s="93"/>
      <c r="C13" s="93"/>
    </row>
  </sheetData>
  <sheetProtection/>
  <mergeCells count="2">
    <mergeCell ref="A2:C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2014-09-23T07:41:17Z</cp:lastPrinted>
  <dcterms:created xsi:type="dcterms:W3CDTF">1996-12-17T01:32:42Z</dcterms:created>
  <dcterms:modified xsi:type="dcterms:W3CDTF">2014-09-29T09:29:06Z</dcterms:modified>
  <cp:category/>
  <cp:version/>
  <cp:contentType/>
  <cp:contentStatus/>
</cp:coreProperties>
</file>